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25" windowWidth="19260" windowHeight="1620" tabRatio="788" activeTab="0"/>
  </bookViews>
  <sheets>
    <sheet name="Info" sheetId="1" r:id="rId1"/>
    <sheet name="Income" sheetId="2" r:id="rId2"/>
    <sheet name="BS" sheetId="3" r:id="rId3"/>
    <sheet name="Equity" sheetId="4" r:id="rId4"/>
    <sheet name="CF" sheetId="5" r:id="rId5"/>
    <sheet name="Note(FRS)" sheetId="6" r:id="rId6"/>
    <sheet name="Note(BMSB)" sheetId="7" r:id="rId7"/>
  </sheets>
  <definedNames>
    <definedName name="OLE_LINK1" localSheetId="5">'Note(FRS)'!$C$62</definedName>
    <definedName name="_xlnm.Print_Area" localSheetId="2">'BS'!$A$1:$F$63</definedName>
    <definedName name="_xlnm.Print_Area" localSheetId="4">'CF'!$A$1:$E$55</definedName>
    <definedName name="_xlnm.Print_Area" localSheetId="1">'Income'!$A$1:$J$61</definedName>
    <definedName name="_xlnm.Print_Area" localSheetId="6">'Note(BMSB)'!$A$1:$K$160</definedName>
    <definedName name="_xlnm.Print_Area" localSheetId="5">'Note(FRS)'!$A$1:$J$341</definedName>
    <definedName name="Z_6B68D37F_59DC_400E_8E37_99648F9DE294_.wvu.PrintArea" localSheetId="2" hidden="1">'BS'!$A$1:$F$63</definedName>
    <definedName name="Z_6B68D37F_59DC_400E_8E37_99648F9DE294_.wvu.PrintArea" localSheetId="4" hidden="1">'CF'!$A$1:$E$55</definedName>
    <definedName name="Z_6B68D37F_59DC_400E_8E37_99648F9DE294_.wvu.PrintArea" localSheetId="1" hidden="1">'Income'!$A$1:$J$61</definedName>
    <definedName name="Z_6B68D37F_59DC_400E_8E37_99648F9DE294_.wvu.PrintArea" localSheetId="6" hidden="1">'Note(BMSB)'!$A$1:$K$160</definedName>
    <definedName name="Z_6B68D37F_59DC_400E_8E37_99648F9DE294_.wvu.PrintArea" localSheetId="5" hidden="1">'Note(FRS)'!$A$1:$J$341</definedName>
    <definedName name="Z_6B68D37F_59DC_400E_8E37_99648F9DE294_.wvu.Rows" localSheetId="2" hidden="1">'BS'!$18:$18,'BS'!$54:$54</definedName>
    <definedName name="Z_6B68D37F_59DC_400E_8E37_99648F9DE294_.wvu.Rows" localSheetId="6" hidden="1">'Note(BMSB)'!$55:$59,'Note(BMSB)'!$116:$117</definedName>
    <definedName name="Z_6B68D37F_59DC_400E_8E37_99648F9DE294_.wvu.Rows" localSheetId="5" hidden="1">'Note(FRS)'!$182:$183</definedName>
    <definedName name="Z_802766EA_023B_40F8_BEA3_E0154C43DBC1_.wvu.PrintArea" localSheetId="2" hidden="1">'BS'!$A$1:$F$63</definedName>
    <definedName name="Z_802766EA_023B_40F8_BEA3_E0154C43DBC1_.wvu.PrintArea" localSheetId="4" hidden="1">'CF'!$A$1:$E$55</definedName>
    <definedName name="Z_802766EA_023B_40F8_BEA3_E0154C43DBC1_.wvu.PrintArea" localSheetId="1" hidden="1">'Income'!$A$1:$J$61</definedName>
    <definedName name="Z_802766EA_023B_40F8_BEA3_E0154C43DBC1_.wvu.PrintArea" localSheetId="6" hidden="1">'Note(BMSB)'!$A$1:$K$160</definedName>
    <definedName name="Z_802766EA_023B_40F8_BEA3_E0154C43DBC1_.wvu.PrintArea" localSheetId="5" hidden="1">'Note(FRS)'!$A$1:$J$341</definedName>
    <definedName name="Z_802766EA_023B_40F8_BEA3_E0154C43DBC1_.wvu.Rows" localSheetId="2" hidden="1">'BS'!$18:$18,'BS'!$54:$54</definedName>
    <definedName name="Z_802766EA_023B_40F8_BEA3_E0154C43DBC1_.wvu.Rows" localSheetId="6" hidden="1">'Note(BMSB)'!$55:$59,'Note(BMSB)'!$116:$117</definedName>
    <definedName name="Z_802766EA_023B_40F8_BEA3_E0154C43DBC1_.wvu.Rows" localSheetId="5" hidden="1">'Note(FRS)'!$182:$183</definedName>
    <definedName name="Z_B70C83A0_BFD3_4BAF_97F4_AEC16CE72920_.wvu.Cols" localSheetId="2" hidden="1">'BS'!#REF!</definedName>
    <definedName name="Z_B70C83A0_BFD3_4BAF_97F4_AEC16CE72920_.wvu.Cols" localSheetId="1" hidden="1">'Income'!#REF!</definedName>
    <definedName name="Z_B70C83A0_BFD3_4BAF_97F4_AEC16CE72920_.wvu.PrintArea" localSheetId="2" hidden="1">'BS'!$A$1:$F$63</definedName>
    <definedName name="Z_B70C83A0_BFD3_4BAF_97F4_AEC16CE72920_.wvu.PrintArea" localSheetId="4" hidden="1">'CF'!$A$1:$E$55</definedName>
    <definedName name="Z_B70C83A0_BFD3_4BAF_97F4_AEC16CE72920_.wvu.PrintArea" localSheetId="1" hidden="1">'Income'!$A$1:$J$61</definedName>
    <definedName name="Z_B70C83A0_BFD3_4BAF_97F4_AEC16CE72920_.wvu.PrintArea" localSheetId="6" hidden="1">'Note(BMSB)'!$A$1:$K$160</definedName>
    <definedName name="Z_B70C83A0_BFD3_4BAF_97F4_AEC16CE72920_.wvu.PrintArea" localSheetId="5" hidden="1">'Note(FRS)'!$A$1:$J$341</definedName>
    <definedName name="Z_B70C83A0_BFD3_4BAF_97F4_AEC16CE72920_.wvu.Rows" localSheetId="2" hidden="1">'BS'!$19:$19,'BS'!#REF!,'BS'!$54:$54</definedName>
    <definedName name="Z_B70C83A0_BFD3_4BAF_97F4_AEC16CE72920_.wvu.Rows" localSheetId="4" hidden="1">'CF'!#REF!</definedName>
    <definedName name="Z_B70C83A0_BFD3_4BAF_97F4_AEC16CE72920_.wvu.Rows" localSheetId="6" hidden="1">'Note(BMSB)'!$55:$59,'Note(BMSB)'!$116:$117</definedName>
    <definedName name="Z_B70C83A0_BFD3_4BAF_97F4_AEC16CE72920_.wvu.Rows" localSheetId="5" hidden="1">'Note(FRS)'!$182:$183</definedName>
    <definedName name="Z_E79E346C_3DE3_4D1F_8920_2708A5509E04_.wvu.PrintArea" localSheetId="2" hidden="1">'BS'!$A$1:$F$63</definedName>
    <definedName name="Z_E79E346C_3DE3_4D1F_8920_2708A5509E04_.wvu.PrintArea" localSheetId="4" hidden="1">'CF'!$A$1:$E$55</definedName>
    <definedName name="Z_E79E346C_3DE3_4D1F_8920_2708A5509E04_.wvu.PrintArea" localSheetId="1" hidden="1">'Income'!$A$1:$J$61</definedName>
    <definedName name="Z_E79E346C_3DE3_4D1F_8920_2708A5509E04_.wvu.PrintArea" localSheetId="6" hidden="1">'Note(BMSB)'!$A$1:$K$160</definedName>
    <definedName name="Z_E79E346C_3DE3_4D1F_8920_2708A5509E04_.wvu.PrintArea" localSheetId="5" hidden="1">'Note(FRS)'!$A$1:$J$341</definedName>
    <definedName name="Z_E79E346C_3DE3_4D1F_8920_2708A5509E04_.wvu.Rows" localSheetId="2" hidden="1">'BS'!$18:$18,'BS'!$54:$54</definedName>
    <definedName name="Z_E79E346C_3DE3_4D1F_8920_2708A5509E04_.wvu.Rows" localSheetId="6" hidden="1">'Note(BMSB)'!$55:$59,'Note(BMSB)'!$116:$117</definedName>
    <definedName name="Z_E79E346C_3DE3_4D1F_8920_2708A5509E04_.wvu.Rows" localSheetId="5" hidden="1">'Note(FRS)'!$182:$183</definedName>
  </definedNames>
  <calcPr fullCalcOnLoad="1"/>
</workbook>
</file>

<file path=xl/sharedStrings.xml><?xml version="1.0" encoding="utf-8"?>
<sst xmlns="http://schemas.openxmlformats.org/spreadsheetml/2006/main" count="633" uniqueCount="464">
  <si>
    <t>(A)</t>
  </si>
  <si>
    <t>(B)</t>
  </si>
  <si>
    <t>Total revenue</t>
  </si>
  <si>
    <t>Inter-segment revenue</t>
  </si>
  <si>
    <t>External revenue</t>
  </si>
  <si>
    <t>Telecommunication</t>
  </si>
  <si>
    <t>Information</t>
  </si>
  <si>
    <t>Investment</t>
  </si>
  <si>
    <t>Results</t>
  </si>
  <si>
    <t>Share of results in associates</t>
  </si>
  <si>
    <t>Primary reporting format - business segments</t>
  </si>
  <si>
    <t>The Directors, based on the legal opinion received, are of the view that the Company  has reasonably good</t>
  </si>
  <si>
    <t>defense on the claims and that no material losses are expected to arise.</t>
  </si>
  <si>
    <t>There were no items affecting assets, liabilities, equity, net income or cash flows that are unusual because</t>
  </si>
  <si>
    <t>1.</t>
  </si>
  <si>
    <t>2.</t>
  </si>
  <si>
    <t>Unaudited</t>
  </si>
  <si>
    <t>Audited</t>
  </si>
  <si>
    <t>Condensed Consolidated Balance Sheet</t>
  </si>
  <si>
    <t>The Condensed Consolidated Income Statements should be read in conjunction with the Annual Financial Report for the financial year</t>
  </si>
  <si>
    <t>Changes in estimates</t>
  </si>
  <si>
    <t>Debt and equity securities</t>
  </si>
  <si>
    <t>Equipment</t>
  </si>
  <si>
    <t>And Services</t>
  </si>
  <si>
    <t>Technology</t>
  </si>
  <si>
    <t>Holding</t>
  </si>
  <si>
    <t>(a)  Since the equipment was purchased in Philippines, the forum of jurisdiction shall be in Philippines</t>
  </si>
  <si>
    <t xml:space="preserve">a) </t>
  </si>
  <si>
    <t xml:space="preserve">Subsequent events </t>
  </si>
  <si>
    <t xml:space="preserve">- Philippine </t>
  </si>
  <si>
    <t>Equity</t>
  </si>
  <si>
    <t>Interest</t>
  </si>
  <si>
    <t>Based on the legal opinion received, the Directors are of the opinion that the Company has a weak defence</t>
  </si>
  <si>
    <t>and is working towards settling the matter amicably.</t>
  </si>
  <si>
    <t>Adjustments for:</t>
  </si>
  <si>
    <t>Inventories</t>
  </si>
  <si>
    <t>Associates</t>
  </si>
  <si>
    <t>Payables</t>
  </si>
  <si>
    <t>Currency translation differences</t>
  </si>
  <si>
    <t>Capital</t>
  </si>
  <si>
    <t>Deferred tax assets</t>
  </si>
  <si>
    <t>Total</t>
  </si>
  <si>
    <t>The Company had been classified as an affected listed issuer pursuant to Practice Note 17 ('PN17') as issued by the Bursa</t>
  </si>
  <si>
    <t xml:space="preserve">Malaysia Securities Berhad ('BMSB') on 10 May 2005. </t>
  </si>
  <si>
    <t>The Company and its West Malaysian subsidiaries had obtained a Restraining Order under Section 176 (10A) of the Companies</t>
  </si>
  <si>
    <t>businesses to obtain higher margin projects or improved business arrangements as well as achieving business efficiencies.</t>
  </si>
  <si>
    <t>Lumpur High Court to dispose the quoted securities pursuant to section 176 of the Companies Act, 1965.</t>
  </si>
  <si>
    <t>At 1 January 2007 (audited)</t>
  </si>
  <si>
    <t xml:space="preserve">West Malaysian Subsidiaries for 90 days commencing from 9 January 2008 to 8 April 2008. The Restraining Order </t>
  </si>
  <si>
    <t>Profit/(loss) attributable to ordinary equity holders of the parent</t>
  </si>
  <si>
    <t xml:space="preserve">A third party has initiated a legal proceeding against subsidiary, the writ of summons dated 30 March 2005 and </t>
  </si>
  <si>
    <r>
      <t>This interim report is prepared in accordance with Financial Reporting Standards ('FRS') 134</t>
    </r>
    <r>
      <rPr>
        <sz val="8"/>
        <rFont val="Arial"/>
        <family val="2"/>
      </rPr>
      <t xml:space="preserve"> </t>
    </r>
  </si>
  <si>
    <t>2005 was served on both companies on 21 February 2005. The Court had fixed the submission of Written</t>
  </si>
  <si>
    <t>subsidiaries' Written Submission by the third party was fixed on 11 June 2007. The clarification and decision on the</t>
  </si>
  <si>
    <t>31/12/2007</t>
  </si>
  <si>
    <t>as at 31 December 2007 (Unaudited)</t>
  </si>
  <si>
    <t>Intangible Assets - Intellectual Property</t>
  </si>
  <si>
    <t>Impairment, Allowances and write-back</t>
  </si>
  <si>
    <t>The Directors, based on the legal opinion received, are of the view that the Company has reasonable defense</t>
  </si>
  <si>
    <t>on the claims.</t>
  </si>
  <si>
    <t>The Company announced a New Proposed Restructuring Scheme on 06 December 2007 that encompasses the following.</t>
  </si>
  <si>
    <t>until 05 April 2008. The Company has withdrawn the Judicial Review on 18 February 2008.</t>
  </si>
  <si>
    <t>· Proposed acquisition of THT Integrated Solutions Sdn Bhd from TH Technologies Sdn Bhd, a wholly-owned subsidiary of LTH;</t>
  </si>
  <si>
    <t>Net assets per share attributable to ordinary equity holders of the parent (RM)</t>
  </si>
  <si>
    <t>Net profit attributable to equity holders for the financial period</t>
  </si>
  <si>
    <t xml:space="preserve"> Restraining Order ie.15 September 2005, which was further extended to and expired on 8th January 2007.</t>
  </si>
  <si>
    <t xml:space="preserve">A fresh Restraining Order was applied for and granted by the High Court on 9 January 2008 for the company and its </t>
  </si>
  <si>
    <t xml:space="preserve">application for leave on 22 November 2006 has been adjourned to 18 Februry 2008 and BS had agreed to a stay of the delisting </t>
  </si>
  <si>
    <t>(approximately RM6.5 million) against the Company arising from an alleged breach of condition precedent</t>
  </si>
  <si>
    <t>· Proposed capital reconstruction;</t>
  </si>
  <si>
    <t>· Proposed debt restructuring;</t>
  </si>
  <si>
    <t>· Proposed special issue to Lembaga Tabung Haji (“LTH”);</t>
  </si>
  <si>
    <t>· Proposed waiver to LTH and persons acting in concert from a take-over obligation; and</t>
  </si>
  <si>
    <t>· Proposed offer for sale/placement</t>
  </si>
  <si>
    <t xml:space="preserve">A Share Sale Agreement between THT Technologies Sdn Bhd and Lityan Holdings Berhad for the acquisition of THT Integrated </t>
  </si>
  <si>
    <t>Sdn Bhd was executed on 06 December 2007.</t>
  </si>
  <si>
    <t xml:space="preserve">open Court.  Both parties have appealed and the case was heard on 7 January 2008. Sumary Judgement with cost </t>
  </si>
  <si>
    <t>was obtained against the Company.</t>
  </si>
  <si>
    <t>We conducted our audit in accordance with Approved Standards on Auditing in Malaysia. These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the directors, as well as evaluating the overall presentation of the financial statements. We believe that our audit provides a reasonable basis for our opinion.</t>
  </si>
  <si>
    <t>Secured (denominated in US Dollar)</t>
  </si>
  <si>
    <t>Revolving Al-Bai Bithaman-Ajil</t>
  </si>
  <si>
    <t>Unsecured (denominated in Ringgit Malaysia)</t>
  </si>
  <si>
    <t>Trust receipts and bills payable</t>
  </si>
  <si>
    <t>On 9 September 2005, the company and its 20 West Malaysian subsidiaries made an ex-parte application</t>
  </si>
  <si>
    <t xml:space="preserve">The Directors, based on the legal opinion received, are of the view that the subsidiary has good defense on the </t>
  </si>
  <si>
    <t>Judgement under Order 14 had been dismissed by the Court on 17 May 2007.  The Plaintiff filed an appeal to the</t>
  </si>
  <si>
    <t>matter was fixed on 22 June 2007.  The plaintiff's application was dismissed on 22 June 2007.  The plaintiff applied</t>
  </si>
  <si>
    <t>filed an application for summary judgement on 6 April 2007 and obtained Summary Judgement with costs.  The</t>
  </si>
  <si>
    <t>Barring any unforeseen circumstances, the Board of Directors is cautiously confident to secure new businesses in the near term.</t>
  </si>
  <si>
    <t>shall not be earlier than 7 days from the date of issue of this quarterly report except for:</t>
  </si>
  <si>
    <t>be earlier than 7 days from the date of issue of this quarterly report.</t>
  </si>
  <si>
    <t>Profit/(Loss) per share</t>
  </si>
  <si>
    <t xml:space="preserve">There were no changes in estimates of amounts reported in prior financial years, which have a material </t>
  </si>
  <si>
    <t>Profit/(loss) from operations</t>
  </si>
  <si>
    <t>Share</t>
  </si>
  <si>
    <t>Net Profit/(loss) for the financial period</t>
  </si>
  <si>
    <t>As At</t>
  </si>
  <si>
    <t>Current</t>
  </si>
  <si>
    <t>Preceeding Year</t>
  </si>
  <si>
    <t>Taxation</t>
  </si>
  <si>
    <t>A third party has initiated legal proceedings against a subsidiary for the claim of RM115,000 and interest being</t>
  </si>
  <si>
    <t>13 September 2005.  No hearing date has been fixed yet.</t>
  </si>
  <si>
    <t xml:space="preserve">Statement of Claim were served on 26 April 2005 claiming for the following: </t>
  </si>
  <si>
    <t>(c)  Profit at the rate of 2% over and above of the third party's cost of funds over a period of 6 months calculated</t>
  </si>
  <si>
    <t>The defence had been filed on 26 May 2005 and the reply to the defence had been filed by the third party on</t>
  </si>
  <si>
    <t>(b)  The claim for profit margin and imposition of 1% penalty interest may be in conflict with Syariah principles</t>
  </si>
  <si>
    <t xml:space="preserve">Profit from operations before depreciation, </t>
  </si>
  <si>
    <t>Summons together with the Statement of Claim dated 25 November 2004 was served on the companies. Summary</t>
  </si>
  <si>
    <t>Profit/(Loss) before taxation</t>
  </si>
  <si>
    <t>Profit/(Loss) for the period</t>
  </si>
  <si>
    <t>Net profit/(loss) for the financial period</t>
  </si>
  <si>
    <t>Profit/(Loss) per share (sen)</t>
  </si>
  <si>
    <t xml:space="preserve">financial position and repay the debts.  </t>
  </si>
  <si>
    <t xml:space="preserve">The Group is looking into various regularization plans as well as other business opportunities within its core activities and </t>
  </si>
  <si>
    <t>also actively taking steps to dispose the Group's non-core investments and non-operating asset to address its current</t>
  </si>
  <si>
    <t>A judicial review had been filed by the Company against the Securities Commission ("SC") on its decision for the rejection of the</t>
  </si>
  <si>
    <t xml:space="preserve">Securities Bhd ("BS") to remove the securities of the Company from the Official List on 13 October 2006.  The hearing for the </t>
  </si>
  <si>
    <t>No dividends have been paid, declared or proposed since the end of the Company's previous financial year.  The Directors do not</t>
  </si>
  <si>
    <t>recommend any interim dividend for the period under review.</t>
  </si>
  <si>
    <t xml:space="preserve">SC Approval to dispose the quoted securites through open market or placements on a best-effort basis and the leave from the Kuala </t>
  </si>
  <si>
    <t xml:space="preserve">As disclosed under Note 9 (i), the Company had obtained approval from Securities Commission ("SC") for the waiver application of </t>
  </si>
  <si>
    <t xml:space="preserve">The interim financial statements were authorised for issue by the Board of Directors in accordance with a resolution of the </t>
  </si>
  <si>
    <t>(d)</t>
  </si>
  <si>
    <t>(e)</t>
  </si>
  <si>
    <t>Corresponding</t>
  </si>
  <si>
    <t>Property, plant and equipment</t>
  </si>
  <si>
    <t>Review of performance</t>
  </si>
  <si>
    <t>Cumulative Quarter</t>
  </si>
  <si>
    <t>This note is not applicable.</t>
  </si>
  <si>
    <t>Basis of preparation and accounting policies</t>
  </si>
  <si>
    <t>(260002-W)</t>
  </si>
  <si>
    <t>Preceding</t>
  </si>
  <si>
    <t>Financial</t>
  </si>
  <si>
    <t>Year End</t>
  </si>
  <si>
    <t>End Of</t>
  </si>
  <si>
    <t xml:space="preserve">The Condensed Consolidated Cash Flow Statements should be read in conjunction with the Annual Financial Report </t>
  </si>
  <si>
    <t>Proposed/Declared dividend per share (sen)</t>
  </si>
  <si>
    <t>The Board is of the opinion that the case has a weak defense and is working towards settling the matter amicably.</t>
  </si>
  <si>
    <t>Segmental reporting for the financial year to date is as follows:</t>
  </si>
  <si>
    <t>Total assets</t>
  </si>
  <si>
    <t>Shareholders' equity</t>
  </si>
  <si>
    <t>The Group was not involved in any issuance, cancellation, repurchase, resale and repayment of debt and</t>
  </si>
  <si>
    <t>Segmental reporting</t>
  </si>
  <si>
    <t>Cash flow from/(used in) investing activities</t>
  </si>
  <si>
    <t>Cash flow from/(used in) financing activities</t>
  </si>
  <si>
    <t>Dividends</t>
  </si>
  <si>
    <t>Seasonality and cyclicality of operations</t>
  </si>
  <si>
    <t>Current Year</t>
  </si>
  <si>
    <t>Reserves</t>
  </si>
  <si>
    <t>Current assets</t>
  </si>
  <si>
    <t>Status of corporate proposals</t>
  </si>
  <si>
    <t>Deposits with licensed banks</t>
  </si>
  <si>
    <t>Deferred tax liabilities</t>
  </si>
  <si>
    <t>Based on the legal opinion received, the Directors are of the opinion that the Company has a  weak defence</t>
  </si>
  <si>
    <t>and have been advised to settle the matter in an amicable manner.</t>
  </si>
  <si>
    <t>In view of the matters set out in paragraphs (d) to (f) above, there is substantial doubt on the appropriateness of preparing the financial statements of the Group and the Company on the going concern basis. If the Group and the Company are not able to continue as going concerns, adjustments would have to be made to reduce the value of assets to their recoverable amounts, to provide for any further liabilities which might arise, and to reclassify the non-current assets and non-current liabilities as current assets and current liabilities respectively.</t>
  </si>
  <si>
    <t>(e)  Further and other relief that may be deemed fit and judge by the Court</t>
  </si>
  <si>
    <t>Minority</t>
  </si>
  <si>
    <t>Prospects</t>
  </si>
  <si>
    <t>Quarter</t>
  </si>
  <si>
    <t>Bank borrowings</t>
  </si>
  <si>
    <t>Other operating expenses</t>
  </si>
  <si>
    <t>Non-distributable</t>
  </si>
  <si>
    <t>(b)</t>
  </si>
  <si>
    <t>The Group's business operations were not materially affected by any seasonal or cyclical factors.</t>
  </si>
  <si>
    <t>of their nature, size or incidence for the quarter under review.</t>
  </si>
  <si>
    <t>effect in the quarter under review.</t>
  </si>
  <si>
    <t>equity securities during the quarter under review.</t>
  </si>
  <si>
    <t>No dividends have been declared and paid during the quarter under review.</t>
  </si>
  <si>
    <t>There were no material events subsequent to the end of the period under review that have not been</t>
  </si>
  <si>
    <t>reflected in the interim financial statement for the said period.</t>
  </si>
  <si>
    <t>(A) There were no contingent assets for the quarter under review except for:</t>
  </si>
  <si>
    <t xml:space="preserve">with interest and cost which was paid to the third party for failure of consideration.  Both parties are </t>
  </si>
  <si>
    <t>negotiating a settlement.</t>
  </si>
  <si>
    <t>A third party initiated legal action claiming damages amounting to RM23,074,000 or alternatively USD2 million</t>
  </si>
  <si>
    <t>RM'000</t>
  </si>
  <si>
    <t>Share capital</t>
  </si>
  <si>
    <t>Minority interest</t>
  </si>
  <si>
    <t>Proceeds from disposal of propety, plant &amp; equipment/(capital expenditure)</t>
  </si>
  <si>
    <t>Judge in Chambers and the Court has fixed that both parties to file in Submissions by 10 November 2007.</t>
  </si>
  <si>
    <t xml:space="preserve">to the Court for amending the writ and statement of claim and the hearing has been fixed on 1 November 2007. </t>
  </si>
  <si>
    <t xml:space="preserve">The court has allowed the third party's application to amend the Statement of Claim.  One of the subsidiary's </t>
  </si>
  <si>
    <t>Current tax liabilities</t>
  </si>
  <si>
    <t>Capital and reserves</t>
  </si>
  <si>
    <t>Condensed Consolidated Statement of Changes in Equity</t>
  </si>
  <si>
    <t>Attributable</t>
  </si>
  <si>
    <t>To Capital</t>
  </si>
  <si>
    <t>A Default judgment has been filed by a subsidiary against the third party for the sum of RM1,000,000</t>
  </si>
  <si>
    <t>contained in a Subscription and Shareholders Agreement.  The Parties have been directed to prepare the required</t>
  </si>
  <si>
    <t>documents for the trial namely, the Bundles of Documents, Statement of Agreed and Non-Agreed Facts, List of</t>
  </si>
  <si>
    <t>A third party has initiated legal action against a subsidiary claiming for compensation  of RM1,354,768 arising from</t>
  </si>
  <si>
    <t>an early termination of a consultancy contract. A letter of demand was issued on 23 December 2003 to the</t>
  </si>
  <si>
    <t>2003 but the notice was void through irregular service. Both parties have reached a consensus to refer the case for</t>
  </si>
  <si>
    <t>arbitration and have executed the arbitration agreement on 23 July 2004. Under the agreement, the parties agree</t>
  </si>
  <si>
    <t>that each party’s claim is limited to a maximum of RM1,000,000 only. The third party decided to terminate the</t>
  </si>
  <si>
    <t>subsidiary, followed by a notice pursuant to Section 218(2)(a) of the Companies Act , 1965 dated 31 December</t>
  </si>
  <si>
    <t>The Condensed Consolidated Statement of Changes in Equity should be read in conjunction with the Annual Financial Report</t>
  </si>
  <si>
    <t>Condensed Consolidated Cash Flow Statements</t>
  </si>
  <si>
    <t>Other expenses</t>
  </si>
  <si>
    <t>amortisation and other expenses</t>
  </si>
  <si>
    <t xml:space="preserve">- Malaysia </t>
  </si>
  <si>
    <t>Profit from ordinary activities after taxation</t>
  </si>
  <si>
    <t>Profit from ordinary activities before taxation</t>
  </si>
  <si>
    <t>Cash and bank balances</t>
  </si>
  <si>
    <t>(c)</t>
  </si>
  <si>
    <t>Distributable</t>
  </si>
  <si>
    <t>Quarter Ended</t>
  </si>
  <si>
    <t>To Date Ended</t>
  </si>
  <si>
    <t>Period Ended</t>
  </si>
  <si>
    <t>Audit qualification of preceding annual financial statements</t>
  </si>
  <si>
    <t>Material changes in quarterly results</t>
  </si>
  <si>
    <t>Sale of unquoted investments and properties</t>
  </si>
  <si>
    <t>Changes in contingent liabilities and contingent assets</t>
  </si>
  <si>
    <t>Variance on profit forecast and profit guarantee</t>
  </si>
  <si>
    <t>Corporate income tax</t>
  </si>
  <si>
    <t>- Prior year</t>
  </si>
  <si>
    <t>Real Property Gain (RPG) tax</t>
  </si>
  <si>
    <t xml:space="preserve">"Interim Financial Reporting" and paragraph 9.22 of the Listing Requirements of Bursa Malaysia </t>
  </si>
  <si>
    <t>Changes in the composition of the Group</t>
  </si>
  <si>
    <t>Off balance sheet financial instruments</t>
  </si>
  <si>
    <t xml:space="preserve">Computation of diluted loss per share is not applicable.  </t>
  </si>
  <si>
    <t>In accordance to the legal opinion received, the Company has an arguable case based on the following:</t>
  </si>
  <si>
    <t>Authorisation for Issue</t>
  </si>
  <si>
    <t>A third party has initiated a legal proceeding against a subsidiary and the Company for a sum of RM453,548 as at</t>
  </si>
  <si>
    <t>14 October 2004 with interest at 3.5% per annum above the prevailing Base lending Rate from 15 October 2004</t>
  </si>
  <si>
    <t>until full settlement, legal costs and any other relief, order or judgements given by the Courts. The Writ of</t>
  </si>
  <si>
    <t xml:space="preserve">Summons together with the Statement of Claim dated 25 November 2004 was served on the companies. </t>
  </si>
  <si>
    <t>Summary Judgement for the sum of RM453,548 had been obtained but the quantum of interest shall be tried in</t>
  </si>
  <si>
    <t>A third party has initiated a legal proceeding against a subsidiary and the Company for a sum of RM226,796 as at</t>
  </si>
  <si>
    <t xml:space="preserve">On 14 September 2005,  a third party initiated legal action against the Company for the recovery of RM476,133 </t>
  </si>
  <si>
    <t>together with interest and cost pursuant to the professional fees incurred for the Company’s corporate exercises.</t>
  </si>
  <si>
    <t xml:space="preserve">On 18 July 2005, a third party has instituted legal proceedings against the Company for the sum of RM1,071,907  </t>
  </si>
  <si>
    <t xml:space="preserve">as at 31 May 2005, bank guarantee RM6,115, interest at 2.5% per annum above the bank's base lending rate from </t>
  </si>
  <si>
    <t>Total equity and liabilities</t>
  </si>
  <si>
    <t xml:space="preserve">Securities Berhad ('BMSB'), and should be read in conjunction with the annual financial report for </t>
  </si>
  <si>
    <t>Group borrowings</t>
  </si>
  <si>
    <t>Details of the Group's borrowings as at the end of the reporting period are as follows:</t>
  </si>
  <si>
    <t>Revenue</t>
  </si>
  <si>
    <r>
      <t>Notes to the Interim Financial Statements (FRS 134</t>
    </r>
    <r>
      <rPr>
        <b/>
        <sz val="12"/>
        <rFont val="Arial"/>
        <family val="2"/>
      </rPr>
      <t>)</t>
    </r>
  </si>
  <si>
    <t>Unrealised foreign exchange gain</t>
  </si>
  <si>
    <t>Issues To Be Tried etc. The matter has been fixed for Trial on 28 &amp; 29 October 2008.</t>
  </si>
  <si>
    <t>Judgement for the sum of RM226,796 with cost had been obtained on 15 August 2007.</t>
  </si>
  <si>
    <t>The defence and counter-claim was filed on 16 March 2007 and its reply was filed on 27 April 2007.  The hearing of</t>
  </si>
  <si>
    <t>Other than those indicated in Note 12 to the Interim Financial Statements FRS134, there were no changes in material litigations</t>
  </si>
  <si>
    <t>report except for:</t>
  </si>
  <si>
    <t>Non-cash items</t>
  </si>
  <si>
    <t>Preceding Year</t>
  </si>
  <si>
    <t xml:space="preserve">b) </t>
  </si>
  <si>
    <t xml:space="preserve">c) </t>
  </si>
  <si>
    <t xml:space="preserve">d) </t>
  </si>
  <si>
    <t>e)</t>
  </si>
  <si>
    <t>f)</t>
  </si>
  <si>
    <t>To Revenue</t>
  </si>
  <si>
    <t>the following:-</t>
  </si>
  <si>
    <t>Quoted securities</t>
  </si>
  <si>
    <t>And Others</t>
  </si>
  <si>
    <t>(a)</t>
  </si>
  <si>
    <t xml:space="preserve">Movements in working capital </t>
  </si>
  <si>
    <t xml:space="preserve">      on the sum of USD13,542,083 from 8 October 2004 until the date of full settlement.</t>
  </si>
  <si>
    <t>Current liabilities</t>
  </si>
  <si>
    <t>QUARTERLY REPORT</t>
  </si>
  <si>
    <t>Condensed Consolidated Income Statements</t>
  </si>
  <si>
    <t>-</t>
  </si>
  <si>
    <t>basic</t>
  </si>
  <si>
    <t>diluted</t>
  </si>
  <si>
    <t>Receivables, deposits and prepayments</t>
  </si>
  <si>
    <t>the subsidiary's application for a stay of proceeding on 22 January 2007, the third party's application for Summary</t>
  </si>
  <si>
    <t>delivery of software and services rendered. The third party has applied to amend the Summons and Statement of</t>
  </si>
  <si>
    <t>claim.</t>
  </si>
  <si>
    <t>(b)  Overdue profit sum of USD742,185 calculated as at 8 October 2004</t>
  </si>
  <si>
    <t>A third party has initiated legal proceedings against two (2) subsidiaries for alleged claims on two (2) contract with</t>
  </si>
  <si>
    <t>the sums of RM253,423 and RM550,000 respectively. A writ of summons and statement of claim dated 10 January</t>
  </si>
  <si>
    <t>Submission by the third party and two subsidiaries on 8 May 2007 and 29 May 2007  respectively,  The reply to the</t>
  </si>
  <si>
    <t>The Directors, based on the legal opinion received, are of the view that one of the subsidiaries has a reasonably</t>
  </si>
  <si>
    <t>good defence on the claim of RM550,000 and the claim against the other subsidiary is likely to fail because there is</t>
  </si>
  <si>
    <t>no privity of contract with the third party.</t>
  </si>
  <si>
    <t>(a)  The principal sum of USD13,542,083 calculated as at 8 October 2004</t>
  </si>
  <si>
    <t>(d)  Costs of the action on a full indemnity basis to be paid by the subsidiary and the Company</t>
  </si>
  <si>
    <t>Short term borrowings</t>
  </si>
  <si>
    <t>Secured (denominated in Ringgit Malaysia)</t>
  </si>
  <si>
    <t>Term loans</t>
  </si>
  <si>
    <t>Basic profit/(loss) per share (sen)</t>
  </si>
  <si>
    <t>Cash flow from operations</t>
  </si>
  <si>
    <t>Profit/(loss) before tax</t>
  </si>
  <si>
    <t>Profit/(loss) for the period</t>
  </si>
  <si>
    <t>( i )</t>
  </si>
  <si>
    <t>( j )</t>
  </si>
  <si>
    <t>( h )</t>
  </si>
  <si>
    <t>( f )</t>
  </si>
  <si>
    <t>- Current year</t>
  </si>
  <si>
    <t>Transferred to deferred income tax liabilities</t>
  </si>
  <si>
    <t xml:space="preserve">The Condensed Consolidated Balance Sheets should be read in conjunction with the Annual </t>
  </si>
  <si>
    <t>Operating profit before working capital changes</t>
  </si>
  <si>
    <t>Net movement in cash and cash equivalents during the financial period</t>
  </si>
  <si>
    <t>( g )</t>
  </si>
  <si>
    <t>( k )</t>
  </si>
  <si>
    <t>Post-employment benefit obligations</t>
  </si>
  <si>
    <t>Borrowings (interest bearing)</t>
  </si>
  <si>
    <t>Hire-purchase payables</t>
  </si>
  <si>
    <t>OK</t>
  </si>
  <si>
    <t>Allowances, write-offs and</t>
  </si>
  <si>
    <t>Depreciation</t>
  </si>
  <si>
    <t>unrealised foreign exchange translation gain/(loss)</t>
  </si>
  <si>
    <t>Changes in material litigations</t>
  </si>
  <si>
    <t>arising in the financial period</t>
  </si>
  <si>
    <t>Statement of the board of directors' opinion on profit forecast and profit guarantee</t>
  </si>
  <si>
    <t>Tax recoverable</t>
  </si>
  <si>
    <t>Bank overdrafts</t>
  </si>
  <si>
    <t>As at</t>
  </si>
  <si>
    <t>Individual Quarter</t>
  </si>
  <si>
    <t>1 June 2005, legal cost and other relief.  A statement of defence was filed on 25 August 2005.  The third party</t>
  </si>
  <si>
    <t xml:space="preserve">Minimum amount of tax was provided for the current quarter due to loss on ordinary activities of the Group. </t>
  </si>
  <si>
    <t>The Group was not involved in any sale of unquoted investments and/or properties during the quarter under review.</t>
  </si>
  <si>
    <t>non-operating items</t>
  </si>
  <si>
    <t>Cash and cash equivalents consist of:</t>
  </si>
  <si>
    <t>Net cash flow (used in)/from operating activities</t>
  </si>
  <si>
    <t xml:space="preserve">Other operating income </t>
  </si>
  <si>
    <t>(i)</t>
  </si>
  <si>
    <t>At cost</t>
  </si>
  <si>
    <t xml:space="preserve">(ii)  </t>
  </si>
  <si>
    <t>At book value</t>
  </si>
  <si>
    <t xml:space="preserve">(iii) </t>
  </si>
  <si>
    <t>(Incorporated in Malaysia)</t>
  </si>
  <si>
    <t>Audit qualification of preceding annual financial statements (continued)</t>
  </si>
  <si>
    <t>g)</t>
  </si>
  <si>
    <t>h)</t>
  </si>
  <si>
    <t>i)</t>
  </si>
  <si>
    <t>j)</t>
  </si>
  <si>
    <t>k)</t>
  </si>
  <si>
    <t>l)</t>
  </si>
  <si>
    <t>Cash flow from/(used in) operating activities</t>
  </si>
  <si>
    <t>3.</t>
  </si>
  <si>
    <t>4.</t>
  </si>
  <si>
    <t>5.</t>
  </si>
  <si>
    <t>6.</t>
  </si>
  <si>
    <t>7.</t>
  </si>
  <si>
    <t>Additional Information</t>
  </si>
  <si>
    <t>Gross interest income</t>
  </si>
  <si>
    <t>Gross interest expense</t>
  </si>
  <si>
    <t>Unusual items</t>
  </si>
  <si>
    <t>Non-current assets</t>
  </si>
  <si>
    <t>Changes in contingent liabilities and contingent assets (continued)</t>
  </si>
  <si>
    <t>pending the working out of the proposed scheme of arrangement and compromise between the Company</t>
  </si>
  <si>
    <t>and its creditors under Section 176 (1) of the Act for a restraining order under Section 176(10) to restrain</t>
  </si>
  <si>
    <t>actions and proceedings against the Applicants for a period of ninety (90) days from the date of the</t>
  </si>
  <si>
    <t>Interest income</t>
  </si>
  <si>
    <t>Cash and cash equivalents at beginning of financial period (audited)</t>
  </si>
  <si>
    <t>Cash and cash equivalents at end of financial period</t>
  </si>
  <si>
    <t>Notes to the Interim Financial Statements (revised BMSB Listing Requirements)</t>
  </si>
  <si>
    <t>LITYAN HOLDINGS BERHAD</t>
  </si>
  <si>
    <t>Finance cost - interest expense</t>
  </si>
  <si>
    <t>Net loss for the financial period</t>
  </si>
  <si>
    <t>Total equity</t>
  </si>
  <si>
    <t>Non-current liabilities</t>
  </si>
  <si>
    <t>ASSETS</t>
  </si>
  <si>
    <t>EQUITY</t>
  </si>
  <si>
    <t>LIABILITIES</t>
  </si>
  <si>
    <t>Total liabilities</t>
  </si>
  <si>
    <t>Attributable to :</t>
  </si>
  <si>
    <t>Equity holders of the Company</t>
  </si>
  <si>
    <t>The Group's investment in quoted securities as at the end of the reporting period is as follows:</t>
  </si>
  <si>
    <t>Valuation of property, plant and equipment</t>
  </si>
  <si>
    <t>Summary of Key Financial Information for the financial quarter ended 31 March 2008</t>
  </si>
  <si>
    <t>31/03/2008</t>
  </si>
  <si>
    <t>31/03/2007</t>
  </si>
  <si>
    <t>for the financial period ended 31 March 2008 (Unaudited)</t>
  </si>
  <si>
    <t>Financial Report for the financial year ended 31 December 2007.</t>
  </si>
  <si>
    <t>3 months ended 31 March 2007</t>
  </si>
  <si>
    <t>3 months ended 31 March 2008</t>
  </si>
  <si>
    <t>At 1 January 2008 (audited)</t>
  </si>
  <si>
    <t>At 31 March 2008</t>
  </si>
  <si>
    <t>for the financial year ended 31 December 2007.</t>
  </si>
  <si>
    <t>3 Months Ended</t>
  </si>
  <si>
    <t>ended 31 December 2007.</t>
  </si>
  <si>
    <t>the financial year ended 31 December 2007.</t>
  </si>
  <si>
    <t>With reference to the audited accounts for financial year ended 31st December 2007, the auditors reported</t>
  </si>
  <si>
    <t>We have audited the financial statements set out on pages 9 to 60. These financial statements are the responsibility of the Company's directors.</t>
  </si>
  <si>
    <t>It is our responsibility to form an independent opinion, based on our audit, on the financial statements and to report our opinion to you, as a body, in accordance with Section 174 of the Companies Act, 1965 and for no other purpose. We do not assume responsibility towards any other person for the content of this report.</t>
  </si>
  <si>
    <t>As stated in paragraph (i) in Note 2.1 to the financial statements, the Group and the Company incurred a net profit of RM2,102,000 and a net loss of RM4,159,000 during the financial year ended 31st December, 2007. As of that date, the shareholders' equity of the Group and the Company were in deficit of RM91,083,000 and RM28,082,000, respectively, and the current liabilities of the Group and of the Company exceeded their current assets by RM114,297,000 and RM28,082,000 respectively. As of 31st December, 2007, the Group and the Company have been experiencing difficulties in settling their obligations as they fall due and have also defaulted on the repayment of certain bank borrowings as stated in Note 30 to the financial statements.</t>
  </si>
  <si>
    <t>As stated in paragraph (i) in Note 2.1 to the financial statements, there are multiple uncertainties that may affect the ability of the Group and the Company to obtain continued financial support from the lenders in the form of borrowing facilities, to generate sufficient cash inflows to sustain their operations and implementation of projects, and to obtain the outstanding approvals of the shareholders and relevant authorities for the implementation of proposals, as described in Note 2.1(ii)(b) to the financial statements.</t>
  </si>
  <si>
    <t>As stated in Note 30 to the financial statements, the subsidiaries have defaulted on certain bank borrowings as at 31 December 2007 for which the Company has provided the corporate guarantees, as described in Note 29(b). Most of these liabilities pertaining to the corporate guarantee have already been reflected in the consolidated financial statements of the Group. However, the net exposure of the Company to these corporate guarantees as a result of the default has yet been quantified, and as such, the Company has not provided for the liabilities arising from these corporate guarantees.</t>
  </si>
  <si>
    <t xml:space="preserve">Except for the matters referred to in the preceding paragraphs and any adjustments that may arise thereon, in our opinion:-
</t>
  </si>
  <si>
    <t xml:space="preserve">a)   the financial statements are properly drawn up in accordance with the provisions of the </t>
  </si>
  <si>
    <t xml:space="preserve">Companies Act, 1965 and applicable MASB Approved Accounting Standards in Malaysia for 
</t>
  </si>
  <si>
    <t>Entities Other Than Private Entities so as to give a true and fair view of:</t>
  </si>
  <si>
    <t>results and cash flows for the financial year ended on that date; and</t>
  </si>
  <si>
    <t xml:space="preserve">(i)   the state of affairs of the Group and of the Company as at 31st December, 2007 and of their </t>
  </si>
  <si>
    <t xml:space="preserve">(ii)  the matters required by Section 169 of the Companies Act,1965 to be dealt with in the </t>
  </si>
  <si>
    <t>financial statements of the Company;</t>
  </si>
  <si>
    <t>and</t>
  </si>
  <si>
    <t xml:space="preserve">b)   the accounting and other records, and the registers required by the Companies  Act, 1965 to </t>
  </si>
  <si>
    <t xml:space="preserve">be kept by the Company and its subsidiaries of which we have acted as auditors, have been 
</t>
  </si>
  <si>
    <t>properly kept in accordance with the provisions of the said Act.</t>
  </si>
  <si>
    <t>The names of the subsidiaries of which we have not acted as auditors are indicated in Note 5 to the financial statements. We have considered the financial statements of these subsidiaries and the auditors' report thereon.</t>
  </si>
  <si>
    <t>Except for the matters stated in paragraphs (d) to (i), above, we are satisfied that the financial statements of the subsidiaries that have been consolidated with the Company's financial statements are in form and content appropriate and proper for the purposes of the preparation of the consolidated financial statements and we have received satisfactory information and explanations required by us for those purposes.</t>
  </si>
  <si>
    <t xml:space="preserve">As stated in Note 5 to the financial statements, the auditors' reports on the financial statements of certain subsidiaries were subject to qualifications and included comments made under subsection (3) of Section 174 of the Act.
</t>
  </si>
  <si>
    <t>A building was revalued at RM19.2 Mil on 17 January 2008 by VPC Alliance (KL) Sdn Bhd, a registered valuer. The Group wrote down the book value of the building to reflect the valuation. The valuations of other property, plant and equipment have been brought forward without amendment from the financial statements for the year ended 31 December 2007.</t>
  </si>
  <si>
    <t>There was no material changes in the composition of the Group for the current quarter ended 31 March 2008.</t>
  </si>
  <si>
    <t>31 March 2008.</t>
  </si>
  <si>
    <t>expired on 8 April 2008.</t>
  </si>
  <si>
    <t xml:space="preserve">The company and its 19 subsidiaries applied for a further extension of the Restraining Order on 9 April 2008 and </t>
  </si>
  <si>
    <t xml:space="preserve">obtained an extension of 120 days to convene meeting with creditors and members pursuant to Section 176 (1) </t>
  </si>
  <si>
    <t>The company further obtained an extension of the Restraining Order pursuant to Section 176 (10) of the Companies</t>
  </si>
  <si>
    <t>of the Companies Act 1965.</t>
  </si>
  <si>
    <t>Act 1965 for 120 days commencing from 9 April 2008 to 6 August 2008 (both dates inclusive) covering the company</t>
  </si>
  <si>
    <t>and its 19 subsidiaries.</t>
  </si>
  <si>
    <t>Application to Amend is fixed on 18 September 2007 and the Case Management is fixed on 26 August 2008.</t>
  </si>
  <si>
    <t>Act, 1965 up to 6 August 2008. The Group is currently taking proactive steps to address its current financial position. The Group</t>
  </si>
  <si>
    <t>announced  on 06 December 2007 on the new proposed restructuring scheme. The Group submitted a Proposed Restructuring</t>
  </si>
  <si>
    <t>Scheme to the Securities Commission on 04 April 2008.</t>
  </si>
  <si>
    <t>Operating businesses of the Group are still on-going as normal. Initiatives are undertaken to expand and improve the existing</t>
  </si>
  <si>
    <t>At market value @ 31 March 2008</t>
  </si>
  <si>
    <t>The Company submitted a Proposed Restructuring Scheme to the Securities Commision on 04 April 2008.</t>
  </si>
  <si>
    <t>In accordance with the latest announcement on 30 April 2008, the subsidiaries and the Company remain in default in</t>
  </si>
  <si>
    <t>repayments of outstanding of the estimated total amount sums of RM28,777,571.75 as at 30 April 2008.</t>
  </si>
  <si>
    <t>At 31 March 2007 (unaudited)</t>
  </si>
  <si>
    <t>Increase in Intangible Assets</t>
  </si>
  <si>
    <t>Acquisition of Property, Plant &amp; Equipment</t>
  </si>
  <si>
    <t xml:space="preserve">The Group reported revenue of RM11.5 million and loss before taxation of RM3.2 million for the current quarter as compared to  </t>
  </si>
  <si>
    <t xml:space="preserve">Group revenue for the current quarter has increased by RM3.1 million as compared to the Group revenue for the same quarter </t>
  </si>
  <si>
    <t>The Group's revenue declined by RM5.0 million during the current quarter as compared to that of RM16.4 million for the immediate</t>
  </si>
  <si>
    <t>weighted average number of ordinary shares in issue during the said period of 102,805,882.</t>
  </si>
  <si>
    <t>Arbitration Agreement on 27 September 2004 and proceeded with a civil suit.  On 16 December 2004, the subsidiary</t>
  </si>
  <si>
    <t>was served a writ of summon and statement of claim, both dated 13 October 2004.  Subsequent to the dismissal of</t>
  </si>
  <si>
    <t>The matter is now adjourned to 28 August 2008 for hearing.</t>
  </si>
  <si>
    <t>We have reviewed the consolidated cash flow forecast for the financial year ending 31st December, 2008 of the Group, prepared in conjunction with the submission to the Securities Commission in connection with the Proposed Restructuring Scheme, set out in Note 2.1(ii)(b) to the financial statements. The basis of this cash flow presumes that the Group and the Company will continue to receive financial support from their shareholders, bankers and creditors, the improvement of future operating results and the successful implementation of the corporate and debt restructuring exercises. Should any of the above underlying assumptions be negated or substantially altered, the going concern basis for the preparation of the financial statements will no longer be appropriate.</t>
  </si>
  <si>
    <t>INFONENTIAL</t>
  </si>
  <si>
    <t>msc trustgate</t>
  </si>
  <si>
    <t>NAPERA</t>
  </si>
  <si>
    <t>application to strike off the suit against it is now fixed for hearing on 16 June 2008.</t>
  </si>
  <si>
    <t>clarity</t>
  </si>
  <si>
    <t>bank islam</t>
  </si>
  <si>
    <t>rhb agst LSSB &amp; LHB</t>
  </si>
  <si>
    <t>RHB vs DTS &amp; LHB</t>
  </si>
  <si>
    <t>CIMB vs lhb</t>
  </si>
  <si>
    <t>ambank</t>
  </si>
  <si>
    <t>(B) The changes in the Group's contingent liabilities since 31 December 2007 are as follows:</t>
  </si>
  <si>
    <t xml:space="preserve">Bank guarantees issued to mainly trade customers increased from RM4,143,000 to RM4,335,000 as at </t>
  </si>
  <si>
    <t>Company has filed an appeal and the hearing date has been fixed on 22 August 2008.</t>
  </si>
  <si>
    <t xml:space="preserve">There were no other corporate proposals announced but not completed as at 16 May 2008 the latest practicable date which </t>
  </si>
  <si>
    <t>There were no financial instruments with off balance sheet risk as at  16 May 2008, the latest practicable date which shall not</t>
  </si>
  <si>
    <t>as at 16 May 2008, the latest practicable date which shall not be earlier than 7 days from the date of issue of this quarterly</t>
  </si>
  <si>
    <t>The basic loss per share is calculated based on the Group's net loss of RM3.2 million for the current quarter and year to date</t>
  </si>
  <si>
    <t>The effect on the Prior Year Adjustment in line with the adoption of FRS121 are as follows :-</t>
  </si>
  <si>
    <t>Accumulated Losses</t>
  </si>
  <si>
    <t>Balance as at 1st January</t>
  </si>
  <si>
    <t>RM 000</t>
  </si>
  <si>
    <t>Effect of the Prior Year Adjustment</t>
  </si>
  <si>
    <t>Balance as at 1st January, as restated</t>
  </si>
  <si>
    <t>Loss after Taxation, Quarter 1</t>
  </si>
  <si>
    <t>Loss After Tax, Quarter 1, as restated</t>
  </si>
  <si>
    <t>Effect of the Prior Year Adjustments</t>
  </si>
  <si>
    <t>the revenue and restated loss before taxation for the same quarter in previous year of RM8.3 million and RM2.3 million respectively.</t>
  </si>
  <si>
    <t>preceding quarter.  The Group reported loss before taxation of RM3.2 million for the current period compared to the restated loss</t>
  </si>
  <si>
    <t>before taxation of RM5.4 million in the immediate preceding quarter mainly due to the restructuring cost and write down in the</t>
  </si>
  <si>
    <t>immediate preceding quarter.</t>
  </si>
  <si>
    <t>in previous year. Despite higher revenue recorded, the higher loss position is due to increased operating cost and thinner margin.</t>
  </si>
  <si>
    <t>Restated</t>
  </si>
  <si>
    <t xml:space="preserve">The accounting policies and presentation applied for the interim financial statements are consistent with those applied for the annual financial statements for the financial year ended 31st December, 2007 except for the adoption of amendments to FRS 121, which results in exchange differences arising from monetary items that form part of the Group’s net investment in foreign operations to be recognised in equity instead of previously such transactions being accounted for in the income statement. The Group will apply this amendment for the financial year beginning 1st January, 2008. The effect of this change in accounting policy has been accounted for retrospectively as disclosed in Note 4. The comparative figures have been restated to reflect the effect of the exchange differences in the preceding year corresponding quarter ended 31st March, 2007.
</t>
  </si>
  <si>
    <t>Claim.  The hearing date is fixed on 17 July 2008.</t>
  </si>
  <si>
    <t xml:space="preserve">earlier Proposed Restructuring Scheme ("PRS") and had also applied for an Interim Order to stay the decision of Bursa Malaysia </t>
  </si>
  <si>
    <t>Prior Year Adjustment due to Change</t>
  </si>
  <si>
    <t>in Accounting Policy</t>
  </si>
  <si>
    <t>directors on 21 May 2008.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</si>
</sst>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 numFmtId="179" formatCode="0_);\(0\)"/>
    <numFmt numFmtId="180" formatCode="&quot;Yes&quot;;&quot;Yes&quot;;&quot;No&quot;"/>
    <numFmt numFmtId="181" formatCode="&quot;True&quot;;&quot;True&quot;;&quot;False&quot;"/>
    <numFmt numFmtId="182" formatCode="&quot;On&quot;;&quot;On&quot;;&quot;Off&quot;"/>
    <numFmt numFmtId="183" formatCode="[$€-2]\ #,##0.00_);[Red]\([$€-2]\ #,##0.00\)"/>
  </numFmts>
  <fonts count="66">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9"/>
      <name val="Arial"/>
      <family val="2"/>
    </font>
    <font>
      <sz val="12"/>
      <name val="Helv"/>
      <family val="0"/>
    </font>
    <font>
      <sz val="10"/>
      <color indexed="12"/>
      <name val="Arial"/>
      <family val="2"/>
    </font>
    <font>
      <sz val="10"/>
      <color indexed="10"/>
      <name val="Arial"/>
      <family val="2"/>
    </font>
    <font>
      <sz val="10"/>
      <color indexed="8"/>
      <name val="Arial"/>
      <family val="2"/>
    </font>
    <font>
      <sz val="10"/>
      <color indexed="14"/>
      <name val="Arial"/>
      <family val="2"/>
    </font>
    <font>
      <b/>
      <sz val="10"/>
      <color indexed="10"/>
      <name val="Arial"/>
      <family val="2"/>
    </font>
    <font>
      <b/>
      <sz val="10"/>
      <color indexed="12"/>
      <name val="Arial"/>
      <family val="2"/>
    </font>
    <font>
      <sz val="12"/>
      <name val="Arial"/>
      <family val="2"/>
    </font>
    <font>
      <u val="single"/>
      <sz val="7.5"/>
      <color indexed="12"/>
      <name val="Arial"/>
      <family val="2"/>
    </font>
    <font>
      <b/>
      <sz val="11"/>
      <name val="Times New Roman"/>
      <family val="1"/>
    </font>
    <font>
      <sz val="9"/>
      <color indexed="14"/>
      <name val="Arial"/>
      <family val="2"/>
    </font>
    <font>
      <sz val="10"/>
      <color indexed="20"/>
      <name val="Arial"/>
      <family val="2"/>
    </font>
    <font>
      <sz val="10"/>
      <color indexed="9"/>
      <name val="Arial"/>
      <family val="2"/>
    </font>
    <font>
      <u val="single"/>
      <sz val="7.5"/>
      <color indexed="36"/>
      <name val="Arial"/>
      <family val="2"/>
    </font>
    <font>
      <b/>
      <sz val="14"/>
      <color indexed="8"/>
      <name val="Arial"/>
      <family val="2"/>
    </font>
    <font>
      <b/>
      <sz val="10"/>
      <color indexed="8"/>
      <name val="Arial"/>
      <family val="2"/>
    </font>
    <font>
      <b/>
      <sz val="12"/>
      <color indexed="8"/>
      <name val="Arial"/>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56"/>
      <name val="Arial"/>
      <family val="2"/>
    </font>
    <font>
      <b/>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name val="Arial"/>
      <family val="2"/>
    </font>
    <font>
      <b/>
      <sz val="10"/>
      <color theme="4"/>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52" fillId="29" borderId="0" applyNumberFormat="0" applyBorder="0" applyAlignment="0" applyProtection="0"/>
    <xf numFmtId="38" fontId="8" fillId="30" borderId="0" applyNumberFormat="0" applyBorder="0" applyAlignment="0" applyProtection="0"/>
    <xf numFmtId="0" fontId="5" fillId="0" borderId="3" applyNumberFormat="0" applyAlignment="0" applyProtection="0"/>
    <xf numFmtId="0" fontId="5" fillId="0" borderId="4">
      <alignment horizontal="left" vertical="center"/>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31" borderId="1" applyNumberFormat="0" applyAlignment="0" applyProtection="0"/>
    <xf numFmtId="10" fontId="8" fillId="32" borderId="8" applyNumberFormat="0" applyBorder="0" applyAlignment="0" applyProtection="0"/>
    <xf numFmtId="0" fontId="57" fillId="0" borderId="9" applyNumberFormat="0" applyFill="0" applyAlignment="0" applyProtection="0"/>
    <xf numFmtId="0" fontId="58" fillId="33"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4" borderId="10" applyNumberFormat="0" applyFont="0" applyAlignment="0" applyProtection="0"/>
    <xf numFmtId="0" fontId="59" fillId="27"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40" fontId="19" fillId="0" borderId="0">
      <alignment/>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cellStyleXfs>
  <cellXfs count="299">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0" xfId="42"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3" fillId="0" borderId="0" xfId="42" applyNumberFormat="1" applyFont="1" applyBorder="1" applyAlignment="1">
      <alignment/>
    </xf>
    <xf numFmtId="165" fontId="11" fillId="0" borderId="0" xfId="42" applyNumberFormat="1" applyFont="1" applyAlignment="1">
      <alignment/>
    </xf>
    <xf numFmtId="165" fontId="0" fillId="0" borderId="13" xfId="42" applyNumberFormat="1" applyFont="1" applyFill="1" applyBorder="1" applyAlignment="1">
      <alignment/>
    </xf>
    <xf numFmtId="165" fontId="0" fillId="0" borderId="0" xfId="42" applyNumberFormat="1" applyFont="1" applyFill="1" applyBorder="1" applyAlignment="1">
      <alignment/>
    </xf>
    <xf numFmtId="165" fontId="11" fillId="0" borderId="0" xfId="42" applyNumberFormat="1" applyFont="1" applyBorder="1" applyAlignment="1">
      <alignment/>
    </xf>
    <xf numFmtId="165" fontId="0" fillId="0" borderId="0" xfId="42" applyNumberFormat="1" applyFont="1" applyBorder="1" applyAlignment="1">
      <alignment/>
    </xf>
    <xf numFmtId="0" fontId="0" fillId="0" borderId="0" xfId="0" applyFill="1" applyAlignment="1">
      <alignment/>
    </xf>
    <xf numFmtId="0" fontId="4" fillId="0" borderId="0" xfId="0" applyFont="1" applyFill="1" applyAlignment="1">
      <alignment/>
    </xf>
    <xf numFmtId="165" fontId="12" fillId="0" borderId="0" xfId="42" applyNumberFormat="1" applyFont="1" applyFill="1" applyBorder="1" applyAlignment="1">
      <alignment/>
    </xf>
    <xf numFmtId="0" fontId="0" fillId="0" borderId="0" xfId="0" applyFont="1" applyFill="1" applyAlignment="1">
      <alignment/>
    </xf>
    <xf numFmtId="165" fontId="0" fillId="0" borderId="0" xfId="42" applyNumberFormat="1" applyFont="1" applyFill="1" applyAlignment="1">
      <alignment/>
    </xf>
    <xf numFmtId="0" fontId="1" fillId="0" borderId="0" xfId="0" applyFont="1" applyFill="1" applyAlignment="1">
      <alignment/>
    </xf>
    <xf numFmtId="43" fontId="0" fillId="0" borderId="0" xfId="42"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xf>
    <xf numFmtId="0" fontId="0" fillId="0" borderId="0" xfId="0" applyFont="1" applyFill="1" applyBorder="1" applyAlignment="1">
      <alignment/>
    </xf>
    <xf numFmtId="165" fontId="13" fillId="0" borderId="0" xfId="42" applyNumberFormat="1" applyFont="1" applyFill="1" applyBorder="1" applyAlignment="1">
      <alignment/>
    </xf>
    <xf numFmtId="165" fontId="0" fillId="0" borderId="14" xfId="42" applyNumberFormat="1" applyFont="1" applyFill="1" applyBorder="1" applyAlignment="1">
      <alignment/>
    </xf>
    <xf numFmtId="165" fontId="0" fillId="0" borderId="15" xfId="42" applyNumberFormat="1" applyFont="1" applyFill="1" applyBorder="1" applyAlignment="1">
      <alignment/>
    </xf>
    <xf numFmtId="165" fontId="0" fillId="0" borderId="16" xfId="42" applyNumberFormat="1" applyFont="1" applyBorder="1" applyAlignment="1">
      <alignment/>
    </xf>
    <xf numFmtId="165" fontId="11" fillId="0" borderId="0" xfId="42" applyNumberFormat="1" applyFont="1" applyFill="1" applyBorder="1" applyAlignment="1">
      <alignment/>
    </xf>
    <xf numFmtId="165" fontId="0" fillId="0" borderId="4" xfId="42" applyNumberFormat="1" applyFont="1" applyFill="1" applyBorder="1" applyAlignment="1">
      <alignment/>
    </xf>
    <xf numFmtId="0" fontId="4"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Font="1" applyFill="1" applyAlignment="1" quotePrefix="1">
      <alignment/>
    </xf>
    <xf numFmtId="165" fontId="0" fillId="0" borderId="16" xfId="42" applyNumberFormat="1" applyFont="1" applyFill="1" applyBorder="1" applyAlignment="1">
      <alignment/>
    </xf>
    <xf numFmtId="165" fontId="0" fillId="0" borderId="17" xfId="42"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5" fontId="12" fillId="0" borderId="0" xfId="42" applyNumberFormat="1" applyFont="1" applyBorder="1" applyAlignment="1">
      <alignment/>
    </xf>
    <xf numFmtId="43" fontId="0" fillId="0" borderId="0" xfId="42"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4" fillId="0" borderId="0" xfId="0" applyFont="1" applyFill="1" applyBorder="1" applyAlignment="1">
      <alignment/>
    </xf>
    <xf numFmtId="1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18" xfId="42"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1" fillId="0" borderId="0" xfId="0" applyFont="1" applyAlignment="1">
      <alignment/>
    </xf>
    <xf numFmtId="165" fontId="11" fillId="0" borderId="0" xfId="42" applyNumberFormat="1" applyFont="1" applyFill="1" applyAlignment="1">
      <alignment/>
    </xf>
    <xf numFmtId="0" fontId="16" fillId="0" borderId="0" xfId="0" applyFont="1" applyFill="1" applyAlignment="1">
      <alignment horizontal="right"/>
    </xf>
    <xf numFmtId="14" fontId="16" fillId="0" borderId="0" xfId="0" applyNumberFormat="1"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xf>
    <xf numFmtId="0" fontId="5" fillId="0" borderId="0" xfId="0" applyFont="1" applyFill="1" applyAlignment="1">
      <alignment horizontal="left"/>
    </xf>
    <xf numFmtId="0" fontId="17" fillId="0" borderId="0" xfId="0" applyFont="1" applyFill="1" applyAlignment="1">
      <alignment horizontal="center"/>
    </xf>
    <xf numFmtId="0" fontId="17" fillId="0" borderId="0" xfId="0" applyFont="1" applyFill="1" applyAlignment="1">
      <alignment/>
    </xf>
    <xf numFmtId="165" fontId="17" fillId="0" borderId="0" xfId="42" applyNumberFormat="1" applyFont="1" applyFill="1" applyAlignment="1">
      <alignment/>
    </xf>
    <xf numFmtId="0" fontId="17" fillId="0" borderId="0" xfId="0" applyFont="1" applyFill="1" applyBorder="1" applyAlignment="1">
      <alignment/>
    </xf>
    <xf numFmtId="165" fontId="0" fillId="0" borderId="0" xfId="42" applyNumberFormat="1" applyFont="1" applyFill="1" applyAlignment="1">
      <alignment/>
    </xf>
    <xf numFmtId="0" fontId="0" fillId="0" borderId="0" xfId="0" applyFont="1" applyAlignment="1" quotePrefix="1">
      <alignment/>
    </xf>
    <xf numFmtId="0" fontId="1" fillId="0" borderId="0" xfId="0" applyNumberFormat="1" applyFont="1" applyFill="1" applyAlignment="1">
      <alignment horizontal="right"/>
    </xf>
    <xf numFmtId="0" fontId="1" fillId="0" borderId="0" xfId="42" applyNumberFormat="1" applyFont="1" applyBorder="1" applyAlignment="1">
      <alignment horizontal="right"/>
    </xf>
    <xf numFmtId="43" fontId="0" fillId="0" borderId="0" xfId="42" applyNumberFormat="1" applyFont="1" applyAlignment="1">
      <alignment/>
    </xf>
    <xf numFmtId="165" fontId="0" fillId="0" borderId="18" xfId="42"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9" xfId="42"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1" fillId="0" borderId="0" xfId="0" applyFont="1" applyFill="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Fill="1" applyAlignment="1">
      <alignment/>
    </xf>
    <xf numFmtId="14" fontId="16" fillId="0" borderId="0" xfId="0" applyNumberFormat="1" applyFont="1" applyFill="1" applyAlignment="1" quotePrefix="1">
      <alignment horizontal="right"/>
    </xf>
    <xf numFmtId="0" fontId="11" fillId="0" borderId="0" xfId="0" applyFont="1" applyFill="1" applyBorder="1" applyAlignment="1">
      <alignment/>
    </xf>
    <xf numFmtId="39" fontId="0" fillId="0" borderId="17" xfId="42" applyNumberFormat="1" applyFont="1" applyFill="1" applyBorder="1" applyAlignment="1">
      <alignment/>
    </xf>
    <xf numFmtId="15" fontId="4" fillId="0" borderId="0" xfId="0" applyNumberFormat="1" applyFont="1" applyBorder="1" applyAlignment="1">
      <alignment/>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20" fillId="0" borderId="0" xfId="0" applyFont="1" applyFill="1" applyAlignment="1">
      <alignment/>
    </xf>
    <xf numFmtId="165" fontId="14" fillId="0" borderId="0" xfId="42" applyNumberFormat="1" applyFont="1" applyFill="1" applyBorder="1" applyAlignment="1">
      <alignment horizontal="center"/>
    </xf>
    <xf numFmtId="14" fontId="1" fillId="0" borderId="0" xfId="42" applyNumberFormat="1" applyFont="1" applyBorder="1" applyAlignment="1">
      <alignment horizontal="right"/>
    </xf>
    <xf numFmtId="165" fontId="0" fillId="0" borderId="0" xfId="42" applyNumberFormat="1" applyFont="1" applyFill="1" applyAlignment="1">
      <alignment horizontal="center"/>
    </xf>
    <xf numFmtId="0" fontId="1" fillId="0" borderId="0" xfId="0" applyFont="1" applyFill="1" applyAlignment="1">
      <alignment horizontal="center"/>
    </xf>
    <xf numFmtId="0" fontId="12" fillId="0" borderId="0" xfId="0" applyFont="1" applyFill="1" applyBorder="1" applyAlignment="1">
      <alignment/>
    </xf>
    <xf numFmtId="165" fontId="12" fillId="0" borderId="0" xfId="42" applyNumberFormat="1" applyFont="1" applyFill="1" applyAlignment="1">
      <alignment/>
    </xf>
    <xf numFmtId="0" fontId="0" fillId="0" borderId="0" xfId="0" applyFont="1" applyFill="1" applyAlignment="1" quotePrefix="1">
      <alignment/>
    </xf>
    <xf numFmtId="0" fontId="21" fillId="0" borderId="0" xfId="0" applyFont="1" applyAlignment="1">
      <alignment/>
    </xf>
    <xf numFmtId="14" fontId="0" fillId="0" borderId="0" xfId="0" applyNumberFormat="1" applyFont="1" applyFill="1" applyAlignment="1">
      <alignment/>
    </xf>
    <xf numFmtId="43" fontId="0" fillId="0" borderId="0" xfId="42" applyNumberFormat="1" applyFont="1" applyFill="1" applyBorder="1" applyAlignment="1">
      <alignment/>
    </xf>
    <xf numFmtId="0" fontId="22" fillId="0" borderId="0" xfId="0" applyFont="1" applyFill="1" applyAlignment="1">
      <alignment horizontal="center"/>
    </xf>
    <xf numFmtId="37" fontId="0" fillId="0" borderId="0" xfId="0" applyNumberFormat="1" applyFont="1" applyFill="1" applyBorder="1" applyAlignment="1">
      <alignment/>
    </xf>
    <xf numFmtId="0" fontId="0" fillId="0" borderId="0" xfId="0" applyFont="1" applyFill="1" applyBorder="1" applyAlignment="1">
      <alignment horizontal="right"/>
    </xf>
    <xf numFmtId="165" fontId="9" fillId="0" borderId="0" xfId="42" applyNumberFormat="1" applyFont="1" applyFill="1" applyAlignment="1">
      <alignment/>
    </xf>
    <xf numFmtId="43" fontId="11" fillId="0" borderId="0" xfId="42" applyNumberFormat="1" applyFont="1" applyFill="1" applyBorder="1" applyAlignment="1">
      <alignment/>
    </xf>
    <xf numFmtId="167" fontId="11" fillId="0" borderId="0" xfId="0" applyNumberFormat="1" applyFont="1" applyFill="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0" fontId="0" fillId="0" borderId="0" xfId="0" applyFont="1" applyFill="1" applyBorder="1" applyAlignment="1" quotePrefix="1">
      <alignment horizontal="right"/>
    </xf>
    <xf numFmtId="0" fontId="22" fillId="0" borderId="0" xfId="0" applyFont="1" applyFill="1" applyBorder="1" applyAlignment="1">
      <alignment horizontal="center"/>
    </xf>
    <xf numFmtId="167" fontId="0" fillId="0" borderId="0" xfId="0" applyNumberFormat="1" applyFont="1" applyAlignment="1">
      <alignment/>
    </xf>
    <xf numFmtId="165" fontId="0" fillId="0" borderId="0" xfId="42" applyNumberFormat="1" applyFont="1" applyFill="1" applyBorder="1" applyAlignment="1">
      <alignment horizontal="center"/>
    </xf>
    <xf numFmtId="0" fontId="5" fillId="0" borderId="0" xfId="0" applyFont="1" applyFill="1" applyAlignment="1">
      <alignment horizontal="center"/>
    </xf>
    <xf numFmtId="37" fontId="0" fillId="0" borderId="0" xfId="0" applyNumberFormat="1" applyFont="1" applyFill="1" applyAlignment="1">
      <alignment horizontal="left"/>
    </xf>
    <xf numFmtId="0" fontId="0" fillId="0" borderId="0" xfId="0" applyNumberFormat="1" applyFont="1" applyFill="1" applyAlignment="1">
      <alignment horizontal="left"/>
    </xf>
    <xf numFmtId="0" fontId="3" fillId="0" borderId="0" xfId="0" applyFont="1" applyFill="1" applyAlignment="1">
      <alignment/>
    </xf>
    <xf numFmtId="165" fontId="9" fillId="0" borderId="0" xfId="42" applyNumberFormat="1" applyFont="1" applyFill="1" applyBorder="1" applyAlignment="1">
      <alignment/>
    </xf>
    <xf numFmtId="0" fontId="1" fillId="0" borderId="0" xfId="0" applyFont="1" applyFill="1" applyAlignment="1">
      <alignment/>
    </xf>
    <xf numFmtId="0" fontId="1" fillId="0" borderId="0" xfId="0" applyFont="1" applyFill="1" applyAlignment="1" quotePrefix="1">
      <alignment/>
    </xf>
    <xf numFmtId="0" fontId="0" fillId="0" borderId="0" xfId="0" applyFont="1" applyFill="1" applyAlignment="1">
      <alignment wrapText="1"/>
    </xf>
    <xf numFmtId="0" fontId="4" fillId="0" borderId="0" xfId="0" applyFont="1" applyFill="1" applyBorder="1" applyAlignment="1">
      <alignment horizontal="left"/>
    </xf>
    <xf numFmtId="14" fontId="1" fillId="0" borderId="0" xfId="0" applyNumberFormat="1" applyFont="1" applyFill="1" applyAlignment="1" quotePrefix="1">
      <alignment horizontal="right"/>
    </xf>
    <xf numFmtId="165" fontId="0" fillId="0" borderId="17" xfId="0" applyNumberFormat="1" applyFont="1" applyBorder="1" applyAlignment="1">
      <alignment/>
    </xf>
    <xf numFmtId="0" fontId="0" fillId="0" borderId="0" xfId="0" applyFont="1" applyFill="1" applyAlignment="1">
      <alignment vertical="top" wrapText="1"/>
    </xf>
    <xf numFmtId="0" fontId="1" fillId="0" borderId="0" xfId="0" applyFont="1" applyFill="1" applyAlignment="1">
      <alignment horizontal="left"/>
    </xf>
    <xf numFmtId="165" fontId="0" fillId="0" borderId="16" xfId="42" applyNumberFormat="1" applyFont="1" applyFill="1" applyBorder="1" applyAlignment="1">
      <alignment horizontal="center"/>
    </xf>
    <xf numFmtId="0" fontId="0" fillId="0" borderId="0" xfId="0" applyFont="1" applyFill="1" applyAlignment="1" quotePrefix="1">
      <alignment horizontal="left"/>
    </xf>
    <xf numFmtId="165" fontId="0" fillId="0" borderId="17" xfId="42" applyNumberFormat="1" applyFont="1" applyFill="1" applyBorder="1" applyAlignment="1" quotePrefix="1">
      <alignment/>
    </xf>
    <xf numFmtId="0" fontId="0" fillId="0" borderId="0" xfId="0" applyFont="1" applyFill="1" applyAlignment="1">
      <alignment horizontal="left" wrapText="1"/>
    </xf>
    <xf numFmtId="0" fontId="0" fillId="0" borderId="0" xfId="0" applyNumberFormat="1" applyFont="1" applyFill="1" applyAlignment="1">
      <alignment horizontal="left" wrapText="1"/>
    </xf>
    <xf numFmtId="0" fontId="0" fillId="0" borderId="0" xfId="0" applyFont="1" applyFill="1" applyBorder="1" applyAlignment="1">
      <alignment horizontal="left" wrapText="1"/>
    </xf>
    <xf numFmtId="0" fontId="15" fillId="0" borderId="0" xfId="0" applyFont="1" applyFill="1" applyAlignment="1">
      <alignment horizontal="center"/>
    </xf>
    <xf numFmtId="0" fontId="12" fillId="0" borderId="0" xfId="0" applyFont="1" applyFill="1" applyAlignment="1">
      <alignment horizontal="center"/>
    </xf>
    <xf numFmtId="0" fontId="15" fillId="0" borderId="0" xfId="0" applyFont="1" applyAlignment="1">
      <alignment horizontal="center"/>
    </xf>
    <xf numFmtId="0" fontId="12" fillId="0" borderId="0" xfId="0" applyFont="1" applyFill="1" applyAlignment="1">
      <alignment/>
    </xf>
    <xf numFmtId="165" fontId="0" fillId="0" borderId="19" xfId="0" applyNumberFormat="1" applyFont="1" applyBorder="1" applyAlignment="1">
      <alignment/>
    </xf>
    <xf numFmtId="166" fontId="11" fillId="0" borderId="0" xfId="0" applyNumberFormat="1" applyFont="1" applyAlignment="1">
      <alignment/>
    </xf>
    <xf numFmtId="0" fontId="0" fillId="0" borderId="0" xfId="0" applyFont="1" applyFill="1" applyAlignment="1">
      <alignment vertical="center" wrapText="1"/>
    </xf>
    <xf numFmtId="0" fontId="0" fillId="0" borderId="0" xfId="0" applyFont="1" applyFill="1" applyAlignment="1">
      <alignment horizontal="left" vertical="top"/>
    </xf>
    <xf numFmtId="0" fontId="0" fillId="0" borderId="0" xfId="0" applyNumberFormat="1" applyFont="1" applyFill="1" applyBorder="1" applyAlignment="1">
      <alignment horizontal="left"/>
    </xf>
    <xf numFmtId="0" fontId="0" fillId="0" borderId="0" xfId="42" applyNumberFormat="1" applyFont="1" applyFill="1" applyBorder="1" applyAlignment="1">
      <alignment horizontal="left"/>
    </xf>
    <xf numFmtId="165" fontId="0" fillId="0" borderId="0" xfId="0" applyNumberFormat="1" applyFont="1" applyBorder="1" applyAlignment="1">
      <alignment/>
    </xf>
    <xf numFmtId="165" fontId="1" fillId="0" borderId="0" xfId="42" applyNumberFormat="1" applyFont="1" applyFill="1" applyBorder="1" applyAlignment="1">
      <alignment horizontal="right"/>
    </xf>
    <xf numFmtId="0" fontId="0" fillId="0" borderId="0" xfId="0" applyAlignment="1">
      <alignment/>
    </xf>
    <xf numFmtId="43" fontId="0" fillId="0" borderId="17" xfId="42" applyNumberFormat="1" applyFont="1" applyFill="1" applyBorder="1" applyAlignment="1">
      <alignment horizontal="center"/>
    </xf>
    <xf numFmtId="15" fontId="0" fillId="0" borderId="0" xfId="0" applyNumberFormat="1" applyFont="1" applyFill="1" applyAlignment="1">
      <alignment horizontal="left"/>
    </xf>
    <xf numFmtId="165" fontId="22" fillId="0" borderId="0" xfId="0" applyNumberFormat="1" applyFont="1" applyFill="1" applyAlignment="1">
      <alignment horizontal="right"/>
    </xf>
    <xf numFmtId="165" fontId="22" fillId="0" borderId="0" xfId="42" applyNumberFormat="1" applyFont="1" applyFill="1" applyBorder="1" applyAlignment="1">
      <alignment/>
    </xf>
    <xf numFmtId="0" fontId="22" fillId="0" borderId="0" xfId="0" applyFont="1" applyFill="1" applyAlignment="1">
      <alignment/>
    </xf>
    <xf numFmtId="0" fontId="22" fillId="0" borderId="0" xfId="0" applyFont="1" applyFill="1" applyAlignment="1">
      <alignment horizontal="left"/>
    </xf>
    <xf numFmtId="165" fontId="22" fillId="0" borderId="16" xfId="42" applyNumberFormat="1" applyFont="1" applyFill="1" applyBorder="1" applyAlignment="1">
      <alignment horizontal="center"/>
    </xf>
    <xf numFmtId="165" fontId="22" fillId="0" borderId="16" xfId="42" applyNumberFormat="1" applyFont="1" applyFill="1" applyBorder="1" applyAlignment="1">
      <alignment/>
    </xf>
    <xf numFmtId="0" fontId="22" fillId="0" borderId="0" xfId="0" applyFont="1" applyAlignment="1">
      <alignment/>
    </xf>
    <xf numFmtId="14" fontId="1" fillId="0" borderId="0" xfId="0" applyNumberFormat="1" applyFont="1" applyFill="1" applyAlignment="1">
      <alignment horizontal="right"/>
    </xf>
    <xf numFmtId="165" fontId="0" fillId="0" borderId="17" xfId="42" applyNumberFormat="1" applyFont="1" applyFill="1" applyBorder="1" applyAlignment="1">
      <alignment horizontal="right"/>
    </xf>
    <xf numFmtId="165" fontId="0" fillId="0" borderId="3" xfId="42" applyNumberFormat="1" applyFont="1" applyFill="1" applyBorder="1" applyAlignment="1">
      <alignment horizontal="right"/>
    </xf>
    <xf numFmtId="166" fontId="0" fillId="0" borderId="0" xfId="42" applyNumberFormat="1" applyFont="1" applyBorder="1" applyAlignment="1">
      <alignment/>
    </xf>
    <xf numFmtId="165" fontId="11" fillId="0" borderId="0" xfId="42" applyNumberFormat="1" applyFont="1" applyFill="1" applyAlignment="1">
      <alignment/>
    </xf>
    <xf numFmtId="43" fontId="11" fillId="0" borderId="0" xfId="42" applyFont="1" applyBorder="1" applyAlignment="1">
      <alignment/>
    </xf>
    <xf numFmtId="0" fontId="16" fillId="0" borderId="0" xfId="0" applyFont="1" applyAlignment="1">
      <alignment horizontal="right"/>
    </xf>
    <xf numFmtId="14" fontId="16" fillId="0" borderId="0" xfId="0" applyNumberFormat="1" applyFont="1" applyAlignment="1" quotePrefix="1">
      <alignment horizontal="right"/>
    </xf>
    <xf numFmtId="0" fontId="11" fillId="0" borderId="0" xfId="0" applyFont="1" applyAlignment="1">
      <alignment/>
    </xf>
    <xf numFmtId="165" fontId="11" fillId="0" borderId="0" xfId="42" applyNumberFormat="1" applyFont="1" applyBorder="1" applyAlignment="1">
      <alignment/>
    </xf>
    <xf numFmtId="43" fontId="11" fillId="0" borderId="0" xfId="42" applyNumberFormat="1" applyFont="1" applyAlignment="1">
      <alignment/>
    </xf>
    <xf numFmtId="43" fontId="11" fillId="0" borderId="0" xfId="42" applyFont="1" applyBorder="1" applyAlignment="1">
      <alignment/>
    </xf>
    <xf numFmtId="165" fontId="11" fillId="0" borderId="0" xfId="42" applyNumberFormat="1" applyFont="1" applyAlignment="1">
      <alignment/>
    </xf>
    <xf numFmtId="0" fontId="16" fillId="0" borderId="0" xfId="0" applyFont="1" applyFill="1" applyAlignment="1">
      <alignment horizontal="right"/>
    </xf>
    <xf numFmtId="0" fontId="11" fillId="0" borderId="0" xfId="0" applyFont="1" applyFill="1" applyAlignment="1">
      <alignment/>
    </xf>
    <xf numFmtId="14" fontId="16" fillId="0" borderId="0" xfId="0" applyNumberFormat="1" applyFont="1" applyFill="1" applyAlignment="1">
      <alignment horizontal="right"/>
    </xf>
    <xf numFmtId="166" fontId="11" fillId="0" borderId="0" xfId="42" applyNumberFormat="1" applyFont="1" applyBorder="1" applyAlignment="1">
      <alignment/>
    </xf>
    <xf numFmtId="165" fontId="11" fillId="0" borderId="0" xfId="42" applyNumberFormat="1" applyFont="1" applyFill="1" applyBorder="1" applyAlignment="1">
      <alignment horizontal="center"/>
    </xf>
    <xf numFmtId="165" fontId="11" fillId="0" borderId="0" xfId="42" applyNumberFormat="1" applyFont="1" applyFill="1" applyBorder="1" applyAlignment="1">
      <alignment/>
    </xf>
    <xf numFmtId="165" fontId="11" fillId="0" borderId="16" xfId="42" applyNumberFormat="1" applyFont="1" applyFill="1" applyBorder="1" applyAlignment="1">
      <alignment horizontal="center"/>
    </xf>
    <xf numFmtId="165" fontId="11" fillId="0" borderId="17" xfId="42" applyNumberFormat="1" applyFont="1" applyFill="1" applyBorder="1" applyAlignment="1">
      <alignment/>
    </xf>
    <xf numFmtId="165" fontId="11" fillId="0" borderId="0" xfId="0" applyNumberFormat="1" applyFont="1" applyFill="1" applyAlignment="1">
      <alignment horizontal="right"/>
    </xf>
    <xf numFmtId="39" fontId="11" fillId="0" borderId="17" xfId="42" applyNumberFormat="1" applyFont="1" applyFill="1" applyBorder="1" applyAlignment="1">
      <alignment/>
    </xf>
    <xf numFmtId="43" fontId="11" fillId="0" borderId="17" xfId="42" applyNumberFormat="1" applyFont="1" applyFill="1" applyBorder="1" applyAlignment="1">
      <alignment/>
    </xf>
    <xf numFmtId="165" fontId="11" fillId="0" borderId="16" xfId="42" applyNumberFormat="1" applyFont="1" applyFill="1" applyBorder="1" applyAlignment="1">
      <alignment/>
    </xf>
    <xf numFmtId="165" fontId="11" fillId="0" borderId="17" xfId="42" applyNumberFormat="1" applyFont="1" applyFill="1" applyBorder="1" applyAlignment="1" quotePrefix="1">
      <alignment/>
    </xf>
    <xf numFmtId="0" fontId="13" fillId="0" borderId="0" xfId="0" applyFont="1" applyAlignment="1">
      <alignment/>
    </xf>
    <xf numFmtId="0" fontId="13" fillId="0" borderId="0" xfId="0" applyFont="1" applyAlignment="1">
      <alignment horizontal="left"/>
    </xf>
    <xf numFmtId="0" fontId="13" fillId="0" borderId="0" xfId="0" applyFont="1" applyAlignment="1">
      <alignment/>
    </xf>
    <xf numFmtId="0" fontId="25" fillId="0" borderId="0" xfId="0" applyFont="1" applyAlignment="1">
      <alignment horizontal="center"/>
    </xf>
    <xf numFmtId="15" fontId="27" fillId="0" borderId="0" xfId="0" applyNumberFormat="1"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37" fontId="11" fillId="0" borderId="0" xfId="0" applyNumberFormat="1" applyFont="1" applyAlignment="1">
      <alignment/>
    </xf>
    <xf numFmtId="0" fontId="11" fillId="0" borderId="0" xfId="0" applyFont="1" applyFill="1" applyBorder="1" applyAlignment="1">
      <alignment/>
    </xf>
    <xf numFmtId="0" fontId="16" fillId="0" borderId="0" xfId="0" applyFont="1" applyBorder="1" applyAlignment="1">
      <alignment/>
    </xf>
    <xf numFmtId="0" fontId="11" fillId="0" borderId="0" xfId="0" applyFont="1" applyAlignment="1">
      <alignment horizontal="center"/>
    </xf>
    <xf numFmtId="165" fontId="11" fillId="0" borderId="14" xfId="42" applyNumberFormat="1" applyFont="1" applyFill="1" applyBorder="1" applyAlignment="1">
      <alignment/>
    </xf>
    <xf numFmtId="165" fontId="11" fillId="0" borderId="15" xfId="42" applyNumberFormat="1" applyFont="1" applyFill="1" applyBorder="1" applyAlignment="1">
      <alignment/>
    </xf>
    <xf numFmtId="165" fontId="11" fillId="0" borderId="16" xfId="42" applyNumberFormat="1" applyFont="1" applyBorder="1" applyAlignment="1">
      <alignment/>
    </xf>
    <xf numFmtId="165" fontId="11" fillId="0" borderId="18" xfId="42" applyNumberFormat="1" applyFont="1" applyBorder="1" applyAlignment="1">
      <alignment/>
    </xf>
    <xf numFmtId="165" fontId="11" fillId="0" borderId="0" xfId="0" applyNumberFormat="1" applyFont="1" applyAlignment="1">
      <alignment/>
    </xf>
    <xf numFmtId="165" fontId="11" fillId="0" borderId="19" xfId="0" applyNumberFormat="1" applyFont="1" applyBorder="1" applyAlignment="1">
      <alignment/>
    </xf>
    <xf numFmtId="14" fontId="16" fillId="0" borderId="0" xfId="0" applyNumberFormat="1" applyFont="1" applyAlignment="1" quotePrefix="1">
      <alignment horizontal="right"/>
    </xf>
    <xf numFmtId="0" fontId="11" fillId="0" borderId="0" xfId="0" applyFont="1" applyBorder="1" applyAlignment="1">
      <alignment/>
    </xf>
    <xf numFmtId="14" fontId="16" fillId="0" borderId="0" xfId="0" applyNumberFormat="1" applyFont="1" applyAlignment="1">
      <alignment horizontal="right"/>
    </xf>
    <xf numFmtId="0" fontId="63" fillId="0" borderId="0" xfId="0" applyFont="1" applyFill="1" applyAlignment="1">
      <alignment horizontal="center"/>
    </xf>
    <xf numFmtId="0" fontId="64" fillId="0" borderId="0" xfId="0" applyFont="1" applyFill="1" applyAlignment="1">
      <alignment horizontal="center"/>
    </xf>
    <xf numFmtId="0" fontId="63" fillId="0" borderId="0" xfId="0" applyFont="1" applyFill="1" applyAlignment="1">
      <alignment/>
    </xf>
    <xf numFmtId="0" fontId="64" fillId="0" borderId="0" xfId="0" applyFont="1" applyFill="1" applyAlignment="1">
      <alignment horizontal="right"/>
    </xf>
    <xf numFmtId="14" fontId="64" fillId="0" borderId="0" xfId="0" applyNumberFormat="1" applyFont="1" applyFill="1" applyAlignment="1" quotePrefix="1">
      <alignment horizontal="right"/>
    </xf>
    <xf numFmtId="0" fontId="63" fillId="0" borderId="0" xfId="0" applyFont="1" applyFill="1" applyBorder="1" applyAlignment="1">
      <alignment/>
    </xf>
    <xf numFmtId="165" fontId="63" fillId="0" borderId="14" xfId="42" applyNumberFormat="1" applyFont="1" applyFill="1" applyBorder="1" applyAlignment="1">
      <alignment/>
    </xf>
    <xf numFmtId="165" fontId="63" fillId="0" borderId="13" xfId="42" applyNumberFormat="1" applyFont="1" applyFill="1" applyBorder="1" applyAlignment="1">
      <alignment/>
    </xf>
    <xf numFmtId="165" fontId="63" fillId="0" borderId="15" xfId="42" applyNumberFormat="1" applyFont="1" applyFill="1" applyBorder="1" applyAlignment="1">
      <alignment/>
    </xf>
    <xf numFmtId="165" fontId="63" fillId="0" borderId="0" xfId="42" applyNumberFormat="1" applyFont="1" applyFill="1" applyAlignment="1">
      <alignment/>
    </xf>
    <xf numFmtId="165" fontId="63" fillId="0" borderId="18" xfId="42" applyNumberFormat="1" applyFont="1" applyFill="1" applyBorder="1" applyAlignment="1">
      <alignment/>
    </xf>
    <xf numFmtId="165" fontId="63" fillId="0" borderId="0" xfId="42" applyNumberFormat="1" applyFont="1" applyFill="1" applyBorder="1" applyAlignment="1">
      <alignment/>
    </xf>
    <xf numFmtId="165" fontId="63" fillId="0" borderId="19" xfId="42" applyNumberFormat="1" applyFont="1" applyFill="1" applyBorder="1" applyAlignment="1">
      <alignment/>
    </xf>
    <xf numFmtId="165" fontId="63" fillId="0" borderId="16" xfId="42" applyNumberFormat="1" applyFont="1" applyFill="1" applyBorder="1" applyAlignment="1">
      <alignment/>
    </xf>
    <xf numFmtId="165" fontId="63" fillId="0" borderId="4" xfId="42" applyNumberFormat="1" applyFont="1" applyFill="1" applyBorder="1" applyAlignment="1">
      <alignment/>
    </xf>
    <xf numFmtId="165" fontId="63" fillId="0" borderId="17" xfId="0" applyNumberFormat="1" applyFont="1" applyBorder="1" applyAlignment="1">
      <alignment/>
    </xf>
    <xf numFmtId="165" fontId="63" fillId="0" borderId="0" xfId="0" applyNumberFormat="1" applyFont="1" applyAlignment="1">
      <alignment/>
    </xf>
    <xf numFmtId="165" fontId="0" fillId="0" borderId="0" xfId="42" applyNumberFormat="1" applyFont="1" applyFill="1" applyBorder="1" applyAlignment="1">
      <alignment wrapText="1"/>
    </xf>
    <xf numFmtId="0" fontId="4" fillId="0" borderId="0" xfId="0" applyFont="1" applyFill="1" applyAlignment="1">
      <alignment horizontal="left" wrapText="1"/>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Border="1" applyAlignment="1">
      <alignment/>
    </xf>
    <xf numFmtId="165" fontId="0" fillId="0" borderId="0" xfId="42" applyNumberFormat="1" applyFont="1" applyFill="1" applyBorder="1" applyAlignment="1">
      <alignment/>
    </xf>
    <xf numFmtId="0" fontId="0" fillId="0" borderId="0" xfId="0" applyFont="1" applyFill="1" applyAlignment="1">
      <alignment horizontal="left" vertical="top"/>
    </xf>
    <xf numFmtId="0" fontId="0" fillId="0" borderId="0" xfId="0" applyFont="1" applyAlignment="1">
      <alignment horizontal="left"/>
    </xf>
    <xf numFmtId="0" fontId="0" fillId="0" borderId="0" xfId="0" applyFont="1" applyFill="1" applyAlignment="1">
      <alignment horizontal="left" vertical="top" wrapText="1" indent="2"/>
    </xf>
    <xf numFmtId="165" fontId="65" fillId="0" borderId="0" xfId="42" applyNumberFormat="1" applyFont="1" applyFill="1" applyAlignment="1">
      <alignment/>
    </xf>
    <xf numFmtId="165" fontId="65" fillId="0" borderId="0" xfId="42" applyNumberFormat="1" applyFont="1" applyFill="1" applyBorder="1" applyAlignment="1">
      <alignment/>
    </xf>
    <xf numFmtId="0" fontId="0" fillId="0" borderId="0" xfId="0" applyFont="1" applyFill="1" applyBorder="1" applyAlignment="1">
      <alignment horizontal="left" wrapText="1"/>
    </xf>
    <xf numFmtId="0" fontId="0" fillId="0" borderId="0" xfId="0" applyFont="1" applyFill="1" applyAlignment="1">
      <alignment/>
    </xf>
    <xf numFmtId="15" fontId="0" fillId="0" borderId="0" xfId="0" applyNumberFormat="1" applyFont="1" applyFill="1" applyAlignment="1">
      <alignment horizontal="left"/>
    </xf>
    <xf numFmtId="0" fontId="0" fillId="0" borderId="0" xfId="0" applyFont="1" applyFill="1" applyBorder="1" applyAlignment="1">
      <alignment horizontal="left"/>
    </xf>
    <xf numFmtId="165" fontId="65" fillId="0" borderId="0" xfId="0" applyNumberFormat="1" applyFont="1" applyFill="1" applyAlignment="1">
      <alignment/>
    </xf>
    <xf numFmtId="0" fontId="0" fillId="0" borderId="0" xfId="0" applyFont="1" applyFill="1" applyBorder="1" applyAlignment="1">
      <alignment/>
    </xf>
    <xf numFmtId="165" fontId="0" fillId="0" borderId="3" xfId="42" applyNumberFormat="1" applyFont="1" applyFill="1" applyBorder="1" applyAlignment="1">
      <alignment vertical="center"/>
    </xf>
    <xf numFmtId="0" fontId="0" fillId="0" borderId="0" xfId="0" applyFont="1" applyBorder="1" applyAlignment="1">
      <alignment/>
    </xf>
    <xf numFmtId="165" fontId="0" fillId="0" borderId="0" xfId="42" applyNumberFormat="1" applyFont="1" applyFill="1" applyAlignment="1">
      <alignment/>
    </xf>
    <xf numFmtId="165" fontId="0" fillId="0" borderId="0" xfId="42" applyNumberFormat="1" applyFont="1" applyAlignment="1">
      <alignment/>
    </xf>
    <xf numFmtId="0" fontId="0" fillId="0" borderId="0" xfId="0" applyFont="1" applyAlignment="1">
      <alignment/>
    </xf>
    <xf numFmtId="165" fontId="0" fillId="0" borderId="16" xfId="42" applyNumberFormat="1" applyFont="1" applyFill="1" applyBorder="1" applyAlignment="1">
      <alignment/>
    </xf>
    <xf numFmtId="165" fontId="0" fillId="0" borderId="0" xfId="42" applyNumberFormat="1" applyFont="1" applyBorder="1" applyAlignment="1">
      <alignment/>
    </xf>
    <xf numFmtId="165" fontId="0" fillId="0" borderId="17" xfId="42" applyNumberFormat="1" applyFont="1" applyBorder="1" applyAlignment="1">
      <alignment/>
    </xf>
    <xf numFmtId="165" fontId="0" fillId="0" borderId="0" xfId="0" applyNumberFormat="1" applyFont="1" applyAlignment="1">
      <alignment/>
    </xf>
    <xf numFmtId="165" fontId="0" fillId="0" borderId="8" xfId="42" applyNumberFormat="1" applyFont="1" applyBorder="1" applyAlignment="1">
      <alignment/>
    </xf>
    <xf numFmtId="165" fontId="11" fillId="0" borderId="8" xfId="42" applyNumberFormat="1" applyFont="1" applyFill="1" applyBorder="1" applyAlignment="1">
      <alignment/>
    </xf>
    <xf numFmtId="165" fontId="0" fillId="0" borderId="14" xfId="42" applyNumberFormat="1" applyFont="1" applyFill="1" applyBorder="1" applyAlignment="1">
      <alignment/>
    </xf>
    <xf numFmtId="165" fontId="0" fillId="0" borderId="13" xfId="42" applyNumberFormat="1" applyFont="1" applyBorder="1" applyAlignment="1">
      <alignment/>
    </xf>
    <xf numFmtId="165" fontId="11" fillId="0" borderId="13" xfId="42" applyNumberFormat="1" applyFont="1" applyFill="1" applyBorder="1" applyAlignment="1">
      <alignment/>
    </xf>
    <xf numFmtId="165" fontId="0" fillId="0" borderId="17" xfId="42" applyNumberFormat="1" applyFont="1" applyFill="1" applyBorder="1" applyAlignment="1">
      <alignment/>
    </xf>
    <xf numFmtId="165" fontId="0" fillId="0" borderId="19" xfId="42" applyNumberFormat="1" applyFont="1" applyFill="1" applyBorder="1" applyAlignment="1">
      <alignment/>
    </xf>
    <xf numFmtId="165" fontId="0" fillId="0" borderId="4" xfId="42" applyNumberFormat="1" applyFont="1" applyFill="1" applyBorder="1" applyAlignment="1">
      <alignment/>
    </xf>
    <xf numFmtId="0" fontId="65" fillId="0" borderId="0" xfId="0" applyFont="1" applyFill="1" applyBorder="1" applyAlignment="1">
      <alignment/>
    </xf>
    <xf numFmtId="0" fontId="65" fillId="0" borderId="0" xfId="0" applyFont="1" applyFill="1" applyBorder="1" applyAlignment="1">
      <alignment/>
    </xf>
    <xf numFmtId="0" fontId="65" fillId="0" borderId="0" xfId="0" applyFont="1" applyFill="1" applyBorder="1" applyAlignment="1">
      <alignment vertical="top"/>
    </xf>
    <xf numFmtId="165" fontId="65" fillId="0" borderId="0" xfId="0" applyNumberFormat="1" applyFont="1" applyFill="1" applyBorder="1" applyAlignment="1">
      <alignment/>
    </xf>
    <xf numFmtId="0" fontId="0" fillId="0" borderId="0" xfId="0" applyFont="1" applyFill="1" applyBorder="1" applyAlignment="1">
      <alignment horizontal="center"/>
    </xf>
    <xf numFmtId="165" fontId="0" fillId="0" borderId="0" xfId="42" applyNumberFormat="1" applyFont="1" applyFill="1" applyBorder="1" applyAlignment="1">
      <alignment horizontal="center"/>
    </xf>
    <xf numFmtId="165" fontId="0" fillId="0" borderId="4" xfId="42" applyNumberFormat="1"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24" fillId="0" borderId="0" xfId="0" applyFont="1" applyFill="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pplyProtection="1">
      <alignment horizontal="left" vertical="top" wrapText="1"/>
      <protection locked="0"/>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indent="2"/>
    </xf>
    <xf numFmtId="0" fontId="0" fillId="0" borderId="0" xfId="0" applyFont="1" applyAlignment="1">
      <alignment horizontal="left"/>
    </xf>
    <xf numFmtId="0" fontId="0" fillId="0" borderId="0" xfId="0" applyFont="1" applyFill="1" applyAlignment="1">
      <alignment horizontal="left" vertical="top" wrapText="1" indent="4"/>
    </xf>
    <xf numFmtId="0" fontId="0" fillId="0" borderId="0" xfId="0" applyFont="1" applyFill="1" applyBorder="1" applyAlignment="1">
      <alignment horizontal="left" wrapText="1"/>
    </xf>
    <xf numFmtId="0" fontId="0" fillId="0" borderId="0" xfId="0" applyFont="1" applyAlignment="1">
      <alignment horizontal="left" indent="2"/>
    </xf>
    <xf numFmtId="0" fontId="1" fillId="0" borderId="0"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er1" xfId="50"/>
    <cellStyle name="Header2" xfId="51"/>
    <cellStyle name="Heading 1" xfId="52"/>
    <cellStyle name="Heading 2" xfId="53"/>
    <cellStyle name="Heading 3" xfId="54"/>
    <cellStyle name="Heading 4" xfId="55"/>
    <cellStyle name="Hyperlink" xfId="56"/>
    <cellStyle name="Input" xfId="57"/>
    <cellStyle name="Input [yellow]" xfId="58"/>
    <cellStyle name="Linked Cell" xfId="59"/>
    <cellStyle name="Neutral" xfId="60"/>
    <cellStyle name="Normal - Style1" xfId="61"/>
    <cellStyle name="Normal - Style2" xfId="62"/>
    <cellStyle name="Normal - Style3" xfId="63"/>
    <cellStyle name="Normal - Style4" xfId="64"/>
    <cellStyle name="Normal - Style5" xfId="65"/>
    <cellStyle name="Normal - Style6" xfId="66"/>
    <cellStyle name="Normal - Style7" xfId="67"/>
    <cellStyle name="Normal - Style8" xfId="68"/>
    <cellStyle name="Note" xfId="69"/>
    <cellStyle name="Output" xfId="70"/>
    <cellStyle name="Percent" xfId="71"/>
    <cellStyle name="Percent [2]" xfId="72"/>
    <cellStyle name="Times New Roman" xfId="73"/>
    <cellStyle name="Title" xfId="74"/>
    <cellStyle name="Total" xfId="75"/>
    <cellStyle name="Warning Text" xfId="7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8"/>
  <sheetViews>
    <sheetView tabSelected="1" zoomScale="86" zoomScaleNormal="86" zoomScalePageLayoutView="0" workbookViewId="0" topLeftCell="A1">
      <selection activeCell="J50" sqref="J50"/>
    </sheetView>
  </sheetViews>
  <sheetFormatPr defaultColWidth="2.57421875" defaultRowHeight="12.75"/>
  <cols>
    <col min="1" max="1" width="2.7109375" style="8" customWidth="1"/>
    <col min="2" max="2" width="49.5742187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277" t="s">
        <v>349</v>
      </c>
      <c r="B1" s="277"/>
      <c r="C1" s="277"/>
      <c r="D1" s="277"/>
      <c r="E1" s="277"/>
      <c r="F1" s="277"/>
      <c r="G1" s="277"/>
      <c r="H1" s="277"/>
      <c r="I1" s="277"/>
      <c r="J1" s="277"/>
    </row>
    <row r="2" spans="1:10" ht="12.75" customHeight="1">
      <c r="A2" s="278" t="s">
        <v>130</v>
      </c>
      <c r="B2" s="278"/>
      <c r="C2" s="278"/>
      <c r="D2" s="278"/>
      <c r="E2" s="278"/>
      <c r="F2" s="278"/>
      <c r="G2" s="278"/>
      <c r="H2" s="278"/>
      <c r="I2" s="278"/>
      <c r="J2" s="278"/>
    </row>
    <row r="3" spans="1:10" ht="12.75" customHeight="1">
      <c r="A3" s="278" t="s">
        <v>322</v>
      </c>
      <c r="B3" s="278"/>
      <c r="C3" s="278"/>
      <c r="D3" s="278"/>
      <c r="E3" s="278"/>
      <c r="F3" s="278"/>
      <c r="G3" s="278"/>
      <c r="H3" s="278"/>
      <c r="I3" s="278"/>
      <c r="J3" s="278"/>
    </row>
    <row r="4" spans="3:10" ht="12.75" customHeight="1">
      <c r="C4" s="6"/>
      <c r="D4" s="6"/>
      <c r="E4" s="6"/>
      <c r="F4" s="6"/>
      <c r="G4" s="6"/>
      <c r="H4" s="6"/>
      <c r="I4" s="6"/>
      <c r="J4" s="115"/>
    </row>
    <row r="5" spans="1:10" ht="15" customHeight="1">
      <c r="A5" s="279" t="s">
        <v>260</v>
      </c>
      <c r="B5" s="279"/>
      <c r="C5" s="279"/>
      <c r="D5" s="279"/>
      <c r="E5" s="279"/>
      <c r="F5" s="279"/>
      <c r="G5" s="279"/>
      <c r="H5" s="279"/>
      <c r="I5" s="279"/>
      <c r="J5" s="279"/>
    </row>
    <row r="6" spans="1:10" ht="12.75" customHeight="1">
      <c r="A6" s="59"/>
      <c r="C6" s="10"/>
      <c r="D6" s="10"/>
      <c r="E6" s="10"/>
      <c r="F6" s="10"/>
      <c r="G6" s="10"/>
      <c r="H6" s="10"/>
      <c r="I6" s="10"/>
      <c r="J6" s="10"/>
    </row>
    <row r="7" ht="12.75" customHeight="1"/>
    <row r="8" spans="1:10" ht="15" customHeight="1">
      <c r="A8" s="60" t="s">
        <v>362</v>
      </c>
      <c r="B8" s="66"/>
      <c r="C8" s="66"/>
      <c r="D8" s="66"/>
      <c r="E8" s="66"/>
      <c r="F8" s="66"/>
      <c r="G8" s="66"/>
      <c r="H8" s="66"/>
      <c r="I8" s="66"/>
      <c r="J8" s="66"/>
    </row>
    <row r="9" ht="12.75" customHeight="1"/>
    <row r="10" spans="4:10" ht="12.75" customHeight="1">
      <c r="D10" s="26"/>
      <c r="E10" s="20"/>
      <c r="F10" s="26"/>
      <c r="G10" s="20"/>
      <c r="H10" s="26"/>
      <c r="I10" s="20"/>
      <c r="J10" s="26"/>
    </row>
    <row r="11" spans="4:10" ht="12.75" customHeight="1">
      <c r="D11" s="278" t="s">
        <v>309</v>
      </c>
      <c r="E11" s="278"/>
      <c r="F11" s="278"/>
      <c r="H11" s="278" t="s">
        <v>127</v>
      </c>
      <c r="I11" s="278"/>
      <c r="J11" s="278"/>
    </row>
    <row r="12" spans="4:10" ht="12.75" customHeight="1">
      <c r="D12" s="37"/>
      <c r="F12" s="174" t="s">
        <v>457</v>
      </c>
      <c r="H12" s="37"/>
      <c r="J12" s="174" t="s">
        <v>457</v>
      </c>
    </row>
    <row r="13" spans="4:10" ht="12.75" customHeight="1">
      <c r="D13" s="37"/>
      <c r="F13" s="174" t="s">
        <v>246</v>
      </c>
      <c r="H13" s="37"/>
      <c r="J13" s="174" t="s">
        <v>246</v>
      </c>
    </row>
    <row r="14" spans="4:10" ht="12.75" customHeight="1">
      <c r="D14" s="62" t="s">
        <v>147</v>
      </c>
      <c r="F14" s="174" t="s">
        <v>124</v>
      </c>
      <c r="H14" s="62" t="s">
        <v>147</v>
      </c>
      <c r="J14" s="174" t="s">
        <v>124</v>
      </c>
    </row>
    <row r="15" spans="4:10" ht="12.75" customHeight="1">
      <c r="D15" s="62" t="s">
        <v>206</v>
      </c>
      <c r="F15" s="174" t="s">
        <v>206</v>
      </c>
      <c r="H15" s="62" t="s">
        <v>207</v>
      </c>
      <c r="J15" s="174" t="s">
        <v>208</v>
      </c>
    </row>
    <row r="16" spans="4:10" ht="12.75" customHeight="1">
      <c r="D16" s="63" t="s">
        <v>363</v>
      </c>
      <c r="E16"/>
      <c r="F16" s="212" t="s">
        <v>364</v>
      </c>
      <c r="G16"/>
      <c r="H16" s="63" t="s">
        <v>363</v>
      </c>
      <c r="I16"/>
      <c r="J16" s="212" t="s">
        <v>364</v>
      </c>
    </row>
    <row r="17" spans="4:10" ht="12.75" customHeight="1">
      <c r="D17" s="62" t="s">
        <v>175</v>
      </c>
      <c r="F17" s="174" t="s">
        <v>175</v>
      </c>
      <c r="H17" s="62" t="s">
        <v>175</v>
      </c>
      <c r="J17" s="181" t="s">
        <v>175</v>
      </c>
    </row>
    <row r="18" spans="6:10" ht="12.75" customHeight="1">
      <c r="F18" s="176"/>
      <c r="J18" s="182"/>
    </row>
    <row r="19" spans="1:11" ht="12.75" customHeight="1">
      <c r="A19" s="82" t="s">
        <v>14</v>
      </c>
      <c r="B19" s="36" t="s">
        <v>237</v>
      </c>
      <c r="D19" s="11">
        <f>+Income!D20</f>
        <v>11464</v>
      </c>
      <c r="E19" s="16"/>
      <c r="F19" s="177">
        <f>+Income!F20</f>
        <v>8329.09962232325</v>
      </c>
      <c r="G19" s="16"/>
      <c r="H19" s="11">
        <f>+Income!H20</f>
        <v>11464</v>
      </c>
      <c r="I19" s="16"/>
      <c r="J19" s="177">
        <f>+Income!J20</f>
        <v>8329.09962232325</v>
      </c>
      <c r="K19" s="112"/>
    </row>
    <row r="20" spans="1:11" ht="12.75" customHeight="1">
      <c r="A20" s="2"/>
      <c r="B20" s="36"/>
      <c r="D20" s="11"/>
      <c r="E20" s="16"/>
      <c r="F20" s="177"/>
      <c r="G20" s="16"/>
      <c r="H20" s="11"/>
      <c r="I20" s="16"/>
      <c r="J20" s="177"/>
      <c r="K20" s="112"/>
    </row>
    <row r="21" spans="1:11" ht="12.75" customHeight="1">
      <c r="A21" s="82" t="s">
        <v>15</v>
      </c>
      <c r="B21" s="36" t="s">
        <v>283</v>
      </c>
      <c r="D21" s="16">
        <f>+Income!D37</f>
        <v>-3183</v>
      </c>
      <c r="E21" s="16"/>
      <c r="F21" s="177">
        <f>+Income!F37</f>
        <v>-2330.746533771744</v>
      </c>
      <c r="G21" s="16"/>
      <c r="H21" s="16">
        <f>+Income!H37</f>
        <v>-3183</v>
      </c>
      <c r="I21" s="16"/>
      <c r="J21" s="177">
        <f>+Income!J37</f>
        <v>-2330.746533771744</v>
      </c>
      <c r="K21" s="112"/>
    </row>
    <row r="22" spans="1:11" ht="12.75" customHeight="1">
      <c r="A22" s="2"/>
      <c r="B22" s="36"/>
      <c r="D22" s="16"/>
      <c r="E22" s="16"/>
      <c r="F22" s="177"/>
      <c r="G22" s="16"/>
      <c r="H22" s="16"/>
      <c r="I22" s="16"/>
      <c r="J22" s="177"/>
      <c r="K22" s="112"/>
    </row>
    <row r="23" spans="1:11" ht="12.75" customHeight="1">
      <c r="A23" s="82" t="s">
        <v>331</v>
      </c>
      <c r="B23" s="20" t="s">
        <v>284</v>
      </c>
      <c r="D23" s="16">
        <f>+Income!D41</f>
        <v>-3189</v>
      </c>
      <c r="E23" s="16"/>
      <c r="F23" s="177">
        <f>+Income!F41</f>
        <v>-2336.893533771744</v>
      </c>
      <c r="G23" s="16"/>
      <c r="H23" s="16">
        <f>+Income!H41</f>
        <v>-3189</v>
      </c>
      <c r="I23" s="16"/>
      <c r="J23" s="177">
        <f>+Income!J41</f>
        <v>-2336.893533771744</v>
      </c>
      <c r="K23" s="112"/>
    </row>
    <row r="24" spans="1:11" ht="12.75" customHeight="1">
      <c r="A24" s="2"/>
      <c r="B24" s="36"/>
      <c r="D24" s="16"/>
      <c r="E24" s="16"/>
      <c r="F24" s="177"/>
      <c r="G24" s="16"/>
      <c r="H24" s="16"/>
      <c r="I24" s="16"/>
      <c r="J24" s="177"/>
      <c r="K24" s="112"/>
    </row>
    <row r="25" spans="1:11" ht="12.75" customHeight="1">
      <c r="A25" s="82" t="s">
        <v>332</v>
      </c>
      <c r="B25" s="36" t="s">
        <v>49</v>
      </c>
      <c r="D25" s="16">
        <f>+Income!D45</f>
        <v>-3189</v>
      </c>
      <c r="E25" s="16"/>
      <c r="F25" s="177">
        <f>+Income!F45</f>
        <v>-2326.5609191657</v>
      </c>
      <c r="G25" s="16"/>
      <c r="H25" s="16">
        <f>+Income!H45</f>
        <v>-3189</v>
      </c>
      <c r="I25" s="16"/>
      <c r="J25" s="177">
        <f>+Income!J45</f>
        <v>-2326.5609191657</v>
      </c>
      <c r="K25" s="112"/>
    </row>
    <row r="26" spans="1:11" ht="12.75" customHeight="1">
      <c r="A26" s="2"/>
      <c r="B26" s="36"/>
      <c r="F26" s="176"/>
      <c r="J26" s="176"/>
      <c r="K26" s="112"/>
    </row>
    <row r="27" spans="1:11" ht="12.75" customHeight="1">
      <c r="A27" s="82" t="s">
        <v>333</v>
      </c>
      <c r="B27" s="36" t="s">
        <v>281</v>
      </c>
      <c r="D27" s="85">
        <f>+Income!D53</f>
        <v>-3.1019590296286212</v>
      </c>
      <c r="E27" s="85"/>
      <c r="F27" s="178">
        <f>+Income!F53</f>
        <v>-2.2630594704255587</v>
      </c>
      <c r="G27" s="85"/>
      <c r="H27" s="85">
        <f>+Income!H53</f>
        <v>-3.1019590296286212</v>
      </c>
      <c r="I27" s="85"/>
      <c r="J27" s="178">
        <f>+Income!J53</f>
        <v>-2.2630594704255587</v>
      </c>
      <c r="K27" s="112"/>
    </row>
    <row r="28" spans="2:11" ht="12.75" customHeight="1">
      <c r="B28" s="25"/>
      <c r="D28" s="15"/>
      <c r="E28" s="16"/>
      <c r="F28" s="177"/>
      <c r="G28" s="16"/>
      <c r="H28" s="15"/>
      <c r="I28" s="16"/>
      <c r="J28" s="177"/>
      <c r="K28" s="112"/>
    </row>
    <row r="29" spans="1:11" ht="12.75" customHeight="1">
      <c r="A29" s="61" t="s">
        <v>334</v>
      </c>
      <c r="B29" s="25" t="s">
        <v>136</v>
      </c>
      <c r="D29" s="16">
        <v>0</v>
      </c>
      <c r="E29" s="16"/>
      <c r="F29" s="177">
        <v>0</v>
      </c>
      <c r="G29" s="16"/>
      <c r="H29" s="16">
        <v>0</v>
      </c>
      <c r="I29" s="16"/>
      <c r="J29" s="177">
        <v>0</v>
      </c>
      <c r="K29" s="112"/>
    </row>
    <row r="30" spans="1:10" ht="12.75" customHeight="1">
      <c r="A30" s="61"/>
      <c r="B30" s="6"/>
      <c r="D30" s="16"/>
      <c r="E30" s="16"/>
      <c r="F30" s="177"/>
      <c r="G30" s="16"/>
      <c r="H30" s="16"/>
      <c r="I30" s="16"/>
      <c r="J30" s="177"/>
    </row>
    <row r="31" spans="1:10" ht="12.75" customHeight="1">
      <c r="A31" s="61"/>
      <c r="B31" s="6"/>
      <c r="D31" s="173"/>
      <c r="E31" s="173"/>
      <c r="F31" s="179"/>
      <c r="G31" s="173"/>
      <c r="H31" s="173"/>
      <c r="I31" s="173"/>
      <c r="J31" s="179"/>
    </row>
    <row r="32" spans="1:10" ht="12.75" customHeight="1">
      <c r="A32" s="61"/>
      <c r="B32" s="6"/>
      <c r="D32" s="15"/>
      <c r="E32" s="16"/>
      <c r="F32" s="177"/>
      <c r="G32" s="15"/>
      <c r="H32" s="83" t="s">
        <v>96</v>
      </c>
      <c r="I32" s="67"/>
      <c r="J32" s="183" t="s">
        <v>96</v>
      </c>
    </row>
    <row r="33" spans="1:10" ht="12.75" customHeight="1">
      <c r="A33" s="61"/>
      <c r="B33" s="6"/>
      <c r="D33" s="15"/>
      <c r="E33" s="16"/>
      <c r="F33" s="177"/>
      <c r="G33" s="15"/>
      <c r="H33" s="106" t="s">
        <v>134</v>
      </c>
      <c r="I33" s="67"/>
      <c r="J33" s="183" t="s">
        <v>131</v>
      </c>
    </row>
    <row r="34" spans="1:10" ht="12.75" customHeight="1">
      <c r="A34" s="61"/>
      <c r="B34" s="6"/>
      <c r="D34" s="15"/>
      <c r="E34" s="16"/>
      <c r="F34" s="177"/>
      <c r="G34" s="15"/>
      <c r="H34" s="84" t="s">
        <v>97</v>
      </c>
      <c r="I34" s="67"/>
      <c r="J34" s="183" t="s">
        <v>132</v>
      </c>
    </row>
    <row r="35" spans="1:10" ht="12.75" customHeight="1">
      <c r="A35" s="61"/>
      <c r="B35" s="6"/>
      <c r="D35" s="15"/>
      <c r="E35" s="16"/>
      <c r="F35" s="177"/>
      <c r="G35" s="15"/>
      <c r="H35" s="84" t="s">
        <v>159</v>
      </c>
      <c r="I35" s="67"/>
      <c r="J35" s="183" t="s">
        <v>133</v>
      </c>
    </row>
    <row r="36" spans="1:10" ht="12.75" customHeight="1">
      <c r="A36" s="61"/>
      <c r="B36" s="6"/>
      <c r="D36" s="15"/>
      <c r="E36" s="16"/>
      <c r="F36" s="177"/>
      <c r="G36" s="15"/>
      <c r="H36" s="84"/>
      <c r="I36" s="67"/>
      <c r="J36" s="183"/>
    </row>
    <row r="37" spans="1:10" ht="12.75" customHeight="1">
      <c r="A37" s="61" t="s">
        <v>335</v>
      </c>
      <c r="B37" s="25" t="s">
        <v>63</v>
      </c>
      <c r="D37" s="15"/>
      <c r="E37" s="16"/>
      <c r="F37" s="177"/>
      <c r="G37" s="15"/>
      <c r="H37" s="171">
        <f>+'BS'!D40/102806</f>
        <v>-0.890103690446083</v>
      </c>
      <c r="I37" s="151"/>
      <c r="J37" s="184">
        <f>+'BS'!F40/102806</f>
        <v>-0.8590841001497967</v>
      </c>
    </row>
    <row r="38" spans="4:10" ht="12.75" customHeight="1">
      <c r="D38" s="3"/>
      <c r="E38" s="3"/>
      <c r="F38" s="180"/>
      <c r="J38" s="176"/>
    </row>
    <row r="39" spans="4:10" ht="12.75" customHeight="1">
      <c r="D39" s="3"/>
      <c r="E39" s="3"/>
      <c r="F39" s="3"/>
      <c r="J39" s="176"/>
    </row>
    <row r="40" spans="4:10" ht="12.75" customHeight="1">
      <c r="D40" s="3"/>
      <c r="E40" s="3"/>
      <c r="F40" s="3"/>
      <c r="J40" s="67"/>
    </row>
    <row r="41" spans="1:10" ht="15" customHeight="1">
      <c r="A41" s="60" t="s">
        <v>336</v>
      </c>
      <c r="D41" s="3"/>
      <c r="E41" s="3"/>
      <c r="F41" s="3"/>
      <c r="J41" s="67"/>
    </row>
    <row r="42" spans="4:10" ht="12.75" customHeight="1">
      <c r="D42" s="26"/>
      <c r="E42" s="20"/>
      <c r="F42" s="26"/>
      <c r="G42" s="20"/>
      <c r="H42" s="26"/>
      <c r="I42" s="20"/>
      <c r="J42" s="26"/>
    </row>
    <row r="43" spans="4:10" ht="12.75" customHeight="1">
      <c r="D43" s="278" t="s">
        <v>309</v>
      </c>
      <c r="E43" s="278"/>
      <c r="F43" s="278"/>
      <c r="H43" s="278" t="s">
        <v>127</v>
      </c>
      <c r="I43" s="278"/>
      <c r="J43" s="278"/>
    </row>
    <row r="44" spans="4:10" ht="12.75" customHeight="1">
      <c r="D44" s="37"/>
      <c r="F44" s="174" t="s">
        <v>457</v>
      </c>
      <c r="H44" s="37"/>
      <c r="J44" s="174" t="s">
        <v>457</v>
      </c>
    </row>
    <row r="45" spans="4:10" ht="12.75" customHeight="1">
      <c r="D45" s="62"/>
      <c r="F45" s="174" t="s">
        <v>246</v>
      </c>
      <c r="H45" s="62"/>
      <c r="J45" s="174" t="s">
        <v>246</v>
      </c>
    </row>
    <row r="46" spans="4:10" ht="12.75" customHeight="1">
      <c r="D46" s="62" t="s">
        <v>147</v>
      </c>
      <c r="F46" s="174" t="s">
        <v>124</v>
      </c>
      <c r="H46" s="62" t="s">
        <v>147</v>
      </c>
      <c r="J46" s="174" t="s">
        <v>124</v>
      </c>
    </row>
    <row r="47" spans="4:10" ht="12.75" customHeight="1">
      <c r="D47" s="62" t="s">
        <v>206</v>
      </c>
      <c r="F47" s="174" t="s">
        <v>206</v>
      </c>
      <c r="H47" s="62" t="s">
        <v>207</v>
      </c>
      <c r="J47" s="174" t="s">
        <v>208</v>
      </c>
    </row>
    <row r="48" spans="4:10" ht="12.75" customHeight="1">
      <c r="D48" s="63" t="str">
        <f>+D16</f>
        <v>31/03/2008</v>
      </c>
      <c r="F48" s="175" t="str">
        <f>+F16</f>
        <v>31/03/2007</v>
      </c>
      <c r="H48" s="63" t="str">
        <f>+H16</f>
        <v>31/03/2008</v>
      </c>
      <c r="J48" s="175" t="str">
        <f>+J16</f>
        <v>31/03/2007</v>
      </c>
    </row>
    <row r="49" spans="4:10" ht="12.75" customHeight="1">
      <c r="D49" s="62" t="s">
        <v>175</v>
      </c>
      <c r="F49" s="174" t="s">
        <v>175</v>
      </c>
      <c r="H49" s="62" t="s">
        <v>175</v>
      </c>
      <c r="J49" s="181" t="s">
        <v>175</v>
      </c>
    </row>
    <row r="50" spans="4:10" ht="12.75" customHeight="1">
      <c r="D50" s="3"/>
      <c r="E50" s="3"/>
      <c r="F50" s="180"/>
      <c r="J50" s="176"/>
    </row>
    <row r="51" spans="1:10" ht="12.75" customHeight="1">
      <c r="A51" s="141" t="s">
        <v>14</v>
      </c>
      <c r="B51" s="20" t="s">
        <v>337</v>
      </c>
      <c r="D51" s="3">
        <f>+Income!D29</f>
        <v>69</v>
      </c>
      <c r="E51" s="3"/>
      <c r="F51" s="180">
        <f>+Income!F29</f>
        <v>17</v>
      </c>
      <c r="H51" s="3">
        <f>+Income!H29</f>
        <v>69</v>
      </c>
      <c r="J51" s="180">
        <f>+Income!J29</f>
        <v>17</v>
      </c>
    </row>
    <row r="52" spans="1:10" ht="12.75" customHeight="1">
      <c r="A52" s="36"/>
      <c r="B52" s="20"/>
      <c r="D52" s="3"/>
      <c r="E52" s="3"/>
      <c r="F52" s="180"/>
      <c r="J52" s="176"/>
    </row>
    <row r="53" spans="1:10" ht="12.75" customHeight="1">
      <c r="A53" s="141" t="s">
        <v>15</v>
      </c>
      <c r="B53" s="20" t="s">
        <v>338</v>
      </c>
      <c r="D53" s="3">
        <f>+Income!D33</f>
        <v>-2360</v>
      </c>
      <c r="E53" s="3"/>
      <c r="F53" s="180">
        <f>+Income!F33</f>
        <v>-2329.88599308303</v>
      </c>
      <c r="G53" s="3"/>
      <c r="H53" s="3">
        <f>+Income!H33</f>
        <v>-2360</v>
      </c>
      <c r="I53" s="3"/>
      <c r="J53" s="180">
        <f>+Income!J33</f>
        <v>-2329.88599308303</v>
      </c>
    </row>
    <row r="54" spans="2:10" ht="12.75" customHeight="1">
      <c r="B54" s="20"/>
      <c r="D54" s="3"/>
      <c r="E54" s="3"/>
      <c r="F54" s="180"/>
      <c r="J54" s="176"/>
    </row>
    <row r="55" spans="4:10" ht="12.75" customHeight="1">
      <c r="D55" s="3"/>
      <c r="E55" s="3"/>
      <c r="F55" s="180"/>
      <c r="J55" s="176"/>
    </row>
    <row r="56" spans="4:10" ht="12.75" customHeight="1">
      <c r="D56" s="3"/>
      <c r="E56" s="3"/>
      <c r="F56" s="180"/>
      <c r="J56" s="176"/>
    </row>
    <row r="57" spans="4:10" ht="12.75" customHeight="1">
      <c r="D57" s="3"/>
      <c r="E57" s="3"/>
      <c r="F57" s="180"/>
      <c r="J57" s="176"/>
    </row>
    <row r="58" spans="4:10" ht="12.75" customHeight="1">
      <c r="D58" s="3"/>
      <c r="E58" s="3"/>
      <c r="F58" s="180"/>
      <c r="J58" s="176"/>
    </row>
    <row r="59" spans="4:10" ht="12.75" customHeight="1">
      <c r="D59" s="3"/>
      <c r="E59" s="3"/>
      <c r="F59" s="180"/>
      <c r="J59" s="176"/>
    </row>
    <row r="60" spans="4:10" ht="12.75" customHeight="1">
      <c r="D60" s="3"/>
      <c r="E60" s="3"/>
      <c r="F60" s="180"/>
      <c r="J60" s="176"/>
    </row>
    <row r="61" spans="4:10" ht="12.75" customHeight="1">
      <c r="D61" s="3"/>
      <c r="E61" s="3"/>
      <c r="F61" s="180"/>
      <c r="J61" s="176"/>
    </row>
    <row r="62" spans="4:10" ht="12.75" customHeight="1">
      <c r="D62" s="3"/>
      <c r="E62" s="3"/>
      <c r="F62" s="180"/>
      <c r="J62" s="176"/>
    </row>
    <row r="63" spans="4:10" ht="12.75" customHeight="1">
      <c r="D63" s="3"/>
      <c r="E63" s="3"/>
      <c r="F63" s="3"/>
      <c r="J63" s="176"/>
    </row>
    <row r="64" spans="4:6" ht="12.75" customHeight="1">
      <c r="D64" s="3"/>
      <c r="E64" s="3"/>
      <c r="F64" s="3"/>
    </row>
    <row r="65" spans="4:6" ht="12.75" customHeight="1">
      <c r="D65" s="3"/>
      <c r="E65" s="3"/>
      <c r="F65" s="3"/>
    </row>
    <row r="66" spans="4:6" ht="12.75" customHeight="1">
      <c r="D66" s="3"/>
      <c r="E66" s="3"/>
      <c r="F66" s="3"/>
    </row>
    <row r="67" spans="4:6" ht="12.75" customHeight="1">
      <c r="D67" s="3"/>
      <c r="E67" s="3"/>
      <c r="F67" s="3"/>
    </row>
    <row r="68" spans="4:6" ht="12.75" customHeight="1">
      <c r="D68" s="3"/>
      <c r="E68" s="3"/>
      <c r="F68" s="3"/>
    </row>
    <row r="69" spans="4:6" ht="12.75" customHeight="1">
      <c r="D69" s="3"/>
      <c r="E69" s="3"/>
      <c r="F69" s="3"/>
    </row>
    <row r="70" spans="4:6" ht="12.75" customHeight="1">
      <c r="D70" s="3"/>
      <c r="E70" s="3"/>
      <c r="F70" s="3"/>
    </row>
    <row r="71" spans="4:6" ht="12.75" customHeight="1">
      <c r="D71" s="3"/>
      <c r="E71" s="3"/>
      <c r="F71" s="3"/>
    </row>
    <row r="72" spans="4:6" ht="12.75" customHeight="1">
      <c r="D72" s="3"/>
      <c r="E72" s="3"/>
      <c r="F72" s="3"/>
    </row>
    <row r="73" spans="4:6" ht="12.75" customHeight="1">
      <c r="D73" s="3"/>
      <c r="E73" s="3"/>
      <c r="F73" s="3"/>
    </row>
    <row r="74" spans="4:6" ht="12.75" customHeight="1">
      <c r="D74" s="3"/>
      <c r="E74" s="3"/>
      <c r="F74" s="3"/>
    </row>
    <row r="75" spans="4:6" ht="12.75" customHeight="1">
      <c r="D75" s="3"/>
      <c r="E75" s="3"/>
      <c r="F75" s="3"/>
    </row>
    <row r="76" spans="4:6" ht="12.75" customHeight="1">
      <c r="D76" s="3"/>
      <c r="E76" s="3"/>
      <c r="F76" s="3"/>
    </row>
    <row r="77" spans="4:6" ht="12.75" customHeight="1">
      <c r="D77" s="3"/>
      <c r="E77" s="3"/>
      <c r="F77" s="3"/>
    </row>
    <row r="78" spans="4:6" ht="12.75" customHeight="1">
      <c r="D78" s="3"/>
      <c r="E78" s="3"/>
      <c r="F78" s="3"/>
    </row>
    <row r="79" spans="4:6" ht="12.75" customHeight="1">
      <c r="D79" s="3"/>
      <c r="E79" s="3"/>
      <c r="F79" s="3"/>
    </row>
    <row r="80" spans="4:6" ht="12.75" customHeight="1">
      <c r="D80" s="3"/>
      <c r="E80" s="3"/>
      <c r="F80" s="3"/>
    </row>
    <row r="81" spans="4:6" ht="12.75" customHeight="1">
      <c r="D81" s="3"/>
      <c r="E81" s="3"/>
      <c r="F81" s="3"/>
    </row>
    <row r="82" spans="4:6" ht="12.75" customHeight="1">
      <c r="D82" s="3"/>
      <c r="E82" s="3"/>
      <c r="F82" s="3"/>
    </row>
    <row r="83" spans="4:6" ht="12.75" customHeight="1">
      <c r="D83" s="3"/>
      <c r="E83" s="3"/>
      <c r="F83" s="3"/>
    </row>
    <row r="84" spans="4:6" ht="12.75" customHeight="1">
      <c r="D84" s="3"/>
      <c r="E84" s="3"/>
      <c r="F84" s="3"/>
    </row>
    <row r="85" spans="4:6" ht="12.75" customHeight="1">
      <c r="D85" s="3"/>
      <c r="E85" s="3"/>
      <c r="F85" s="3"/>
    </row>
    <row r="86" spans="4:6" ht="12.75" customHeight="1">
      <c r="D86" s="3"/>
      <c r="E86" s="3"/>
      <c r="F86" s="3"/>
    </row>
    <row r="87" spans="4:6" ht="12.75" customHeight="1">
      <c r="D87" s="3"/>
      <c r="E87" s="3"/>
      <c r="F87" s="3"/>
    </row>
    <row r="88" spans="4:6" ht="12.75" customHeight="1">
      <c r="D88" s="3"/>
      <c r="E88" s="3"/>
      <c r="F88" s="3"/>
    </row>
    <row r="89" spans="4:6" ht="12.75" customHeight="1">
      <c r="D89" s="3"/>
      <c r="E89" s="3"/>
      <c r="F89" s="3"/>
    </row>
    <row r="90" spans="4:6" ht="12.75" customHeight="1">
      <c r="D90" s="3"/>
      <c r="E90" s="3"/>
      <c r="F90" s="3"/>
    </row>
    <row r="91" spans="4:6" ht="12.75" customHeight="1">
      <c r="D91" s="3"/>
      <c r="E91" s="3"/>
      <c r="F91" s="3"/>
    </row>
    <row r="92" spans="4:6" ht="12.75" customHeight="1">
      <c r="D92" s="3"/>
      <c r="E92" s="3"/>
      <c r="F92" s="3"/>
    </row>
    <row r="93" spans="4:6" ht="12.75" customHeight="1">
      <c r="D93" s="3"/>
      <c r="E93" s="3"/>
      <c r="F93" s="3"/>
    </row>
    <row r="94" spans="4:6" ht="12.75" customHeight="1">
      <c r="D94" s="3"/>
      <c r="E94" s="3"/>
      <c r="F94" s="3"/>
    </row>
    <row r="95" spans="4:6" ht="12.75" customHeight="1">
      <c r="D95" s="3"/>
      <c r="E95" s="3"/>
      <c r="F95" s="3"/>
    </row>
    <row r="96" spans="4:6" ht="12.75" customHeight="1">
      <c r="D96" s="3"/>
      <c r="E96" s="3"/>
      <c r="F96" s="3"/>
    </row>
    <row r="97" spans="4:6" ht="12.75" customHeight="1">
      <c r="D97" s="3"/>
      <c r="E97" s="3"/>
      <c r="F97" s="3"/>
    </row>
    <row r="98" spans="4:6" ht="12.75" customHeight="1">
      <c r="D98" s="3"/>
      <c r="E98" s="3"/>
      <c r="F98" s="3"/>
    </row>
    <row r="99" spans="4:6" ht="12.75" customHeight="1">
      <c r="D99" s="3"/>
      <c r="E99" s="3"/>
      <c r="F99" s="3"/>
    </row>
    <row r="100" spans="4:6" ht="12.75" customHeight="1">
      <c r="D100" s="3"/>
      <c r="E100" s="3"/>
      <c r="F100" s="3"/>
    </row>
    <row r="101" spans="4:6" ht="12.75" customHeight="1">
      <c r="D101" s="3"/>
      <c r="E101" s="3"/>
      <c r="F101" s="3"/>
    </row>
    <row r="102" spans="4:6" ht="12.75" customHeight="1">
      <c r="D102" s="3"/>
      <c r="E102" s="3"/>
      <c r="F102" s="3"/>
    </row>
    <row r="103" spans="4:6" ht="12.75" customHeight="1">
      <c r="D103" s="3"/>
      <c r="E103" s="3"/>
      <c r="F103" s="3"/>
    </row>
    <row r="104" spans="4:6" ht="12.75" customHeight="1">
      <c r="D104" s="3"/>
      <c r="E104" s="3"/>
      <c r="F104" s="3"/>
    </row>
    <row r="105" spans="4:6" ht="12.75" customHeight="1">
      <c r="D105" s="3"/>
      <c r="E105" s="3"/>
      <c r="F105" s="3"/>
    </row>
    <row r="106" spans="4:6" ht="12.75" customHeight="1">
      <c r="D106" s="3"/>
      <c r="E106" s="3"/>
      <c r="F106" s="3"/>
    </row>
    <row r="107" spans="4:6" ht="12.75" customHeight="1">
      <c r="D107" s="3"/>
      <c r="E107" s="3"/>
      <c r="F107" s="3"/>
    </row>
    <row r="108" spans="4:6" ht="12.75" customHeight="1">
      <c r="D108" s="3"/>
      <c r="E108" s="3"/>
      <c r="F108" s="3"/>
    </row>
    <row r="109" spans="4:6" ht="12.75" customHeight="1">
      <c r="D109" s="3"/>
      <c r="E109" s="3"/>
      <c r="F109" s="3"/>
    </row>
    <row r="110" spans="4:6" ht="12.75" customHeight="1">
      <c r="D110" s="3"/>
      <c r="E110" s="3"/>
      <c r="F110" s="3"/>
    </row>
    <row r="111" spans="4:6" ht="12.75" customHeight="1">
      <c r="D111" s="3"/>
      <c r="E111" s="3"/>
      <c r="F111" s="3"/>
    </row>
    <row r="112" spans="4:6" ht="12.75" customHeight="1">
      <c r="D112" s="3"/>
      <c r="E112" s="3"/>
      <c r="F112" s="3"/>
    </row>
    <row r="113" spans="4:6" ht="12.75" customHeight="1">
      <c r="D113" s="3"/>
      <c r="E113" s="3"/>
      <c r="F113" s="3"/>
    </row>
    <row r="114" spans="4:6" ht="12.75" customHeight="1">
      <c r="D114" s="3"/>
      <c r="E114" s="3"/>
      <c r="F114" s="3"/>
    </row>
    <row r="115" spans="4:6" ht="12.75" customHeight="1">
      <c r="D115" s="3"/>
      <c r="E115" s="3"/>
      <c r="F115" s="3"/>
    </row>
    <row r="116" spans="4:6" ht="12.75" customHeight="1">
      <c r="D116" s="3"/>
      <c r="E116" s="3"/>
      <c r="F116" s="3"/>
    </row>
    <row r="117" spans="4:6" ht="12.75" customHeight="1">
      <c r="D117" s="3"/>
      <c r="E117" s="3"/>
      <c r="F117" s="3"/>
    </row>
    <row r="118" spans="4:6" ht="12.75" customHeight="1">
      <c r="D118" s="3"/>
      <c r="E118" s="3"/>
      <c r="F118" s="3"/>
    </row>
    <row r="119" spans="4:6" ht="12.75" customHeight="1">
      <c r="D119" s="3"/>
      <c r="E119" s="3"/>
      <c r="F119" s="3"/>
    </row>
    <row r="120" spans="4:6" ht="12.75" customHeight="1">
      <c r="D120" s="3"/>
      <c r="E120" s="3"/>
      <c r="F120" s="3"/>
    </row>
    <row r="121" spans="4:6" ht="12.75" customHeight="1">
      <c r="D121" s="3"/>
      <c r="E121" s="3"/>
      <c r="F121" s="3"/>
    </row>
    <row r="122" spans="4:6" ht="12.75" customHeight="1">
      <c r="D122" s="3"/>
      <c r="E122" s="3"/>
      <c r="F122" s="3"/>
    </row>
    <row r="123" spans="4:6" ht="12.75" customHeight="1">
      <c r="D123" s="3"/>
      <c r="E123" s="3"/>
      <c r="F123" s="3"/>
    </row>
    <row r="124" spans="4:6" ht="12.75" customHeight="1">
      <c r="D124" s="3"/>
      <c r="E124" s="3"/>
      <c r="F124" s="3"/>
    </row>
    <row r="125" spans="4:6" ht="12.75" customHeight="1">
      <c r="D125" s="3"/>
      <c r="E125" s="3"/>
      <c r="F125" s="3"/>
    </row>
    <row r="126" spans="4:6" ht="12.75" customHeight="1">
      <c r="D126" s="3"/>
      <c r="E126" s="3"/>
      <c r="F126" s="3"/>
    </row>
    <row r="127" spans="4:6" ht="12.75" customHeight="1">
      <c r="D127" s="3"/>
      <c r="E127" s="3"/>
      <c r="F127" s="3"/>
    </row>
    <row r="128" spans="4:6" ht="12.75" customHeight="1">
      <c r="D128" s="3"/>
      <c r="E128" s="3"/>
      <c r="F128" s="3"/>
    </row>
    <row r="129" spans="4:6" ht="12.75" customHeight="1">
      <c r="D129" s="3"/>
      <c r="E129" s="3"/>
      <c r="F129" s="3"/>
    </row>
    <row r="130" spans="4:6" ht="12.75" customHeight="1">
      <c r="D130" s="3"/>
      <c r="E130" s="3"/>
      <c r="F130" s="3"/>
    </row>
    <row r="131" spans="4:6" ht="12.75" customHeight="1">
      <c r="D131" s="3"/>
      <c r="E131" s="3"/>
      <c r="F131" s="3"/>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sheetData>
  <sheetProtection/>
  <mergeCells count="8">
    <mergeCell ref="A1:J1"/>
    <mergeCell ref="A2:J2"/>
    <mergeCell ref="A3:J3"/>
    <mergeCell ref="A5:J5"/>
    <mergeCell ref="D43:F43"/>
    <mergeCell ref="H43:J43"/>
    <mergeCell ref="D11:F11"/>
    <mergeCell ref="H11:J11"/>
  </mergeCells>
  <conditionalFormatting sqref="D19 F19 H19 J19 D21 F21 H21 J21 D23 F23 H23 J23 D25 F25 H25 J25 D27 F27 H27 J27 D29 F29 H29 J29 H37 D51 D53 H51 F51 F53 H53 J53 J51 J37">
    <cfRule type="containsBlanks" priority="1" dxfId="0" stopIfTrue="1">
      <formula>LEN(TRIM(D19))=0</formula>
    </cfRule>
  </conditionalFormatting>
  <printOptions/>
  <pageMargins left="0.5" right="0.5" top="0.75" bottom="0.75" header="0.5" footer="0.5"/>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K657"/>
  <sheetViews>
    <sheetView zoomScale="93" zoomScaleNormal="93" zoomScalePageLayoutView="0" workbookViewId="0" topLeftCell="A1">
      <selection activeCell="D27" sqref="D27"/>
    </sheetView>
  </sheetViews>
  <sheetFormatPr defaultColWidth="2.57421875" defaultRowHeight="12.75" customHeight="1"/>
  <cols>
    <col min="1" max="1" width="2.00390625" style="36" customWidth="1"/>
    <col min="2" max="2" width="40.57421875" style="20" customWidth="1"/>
    <col min="3" max="3" width="2.7109375" style="20" customWidth="1"/>
    <col min="4" max="4" width="15.00390625" style="20" customWidth="1"/>
    <col min="5" max="5" width="2.7109375" style="20" customWidth="1"/>
    <col min="6" max="6" width="15.00390625" style="96" customWidth="1"/>
    <col min="7" max="7" width="2.7109375" style="20" customWidth="1"/>
    <col min="8" max="8" width="15.140625" style="20" customWidth="1"/>
    <col min="9" max="9" width="2.7109375" style="20" customWidth="1"/>
    <col min="10" max="10" width="15.28125" style="96" customWidth="1"/>
    <col min="11" max="16384" width="2.57421875" style="2" customWidth="1"/>
  </cols>
  <sheetData>
    <row r="1" spans="1:11" ht="18" customHeight="1">
      <c r="A1" s="281" t="s">
        <v>349</v>
      </c>
      <c r="B1" s="281"/>
      <c r="C1" s="281"/>
      <c r="D1" s="281"/>
      <c r="E1" s="281"/>
      <c r="F1" s="281"/>
      <c r="G1" s="281"/>
      <c r="H1" s="281"/>
      <c r="I1" s="281"/>
      <c r="J1" s="281"/>
      <c r="K1" s="10"/>
    </row>
    <row r="2" spans="1:11" ht="12.75" customHeight="1">
      <c r="A2" s="280" t="s">
        <v>130</v>
      </c>
      <c r="B2" s="280"/>
      <c r="C2" s="280"/>
      <c r="D2" s="280"/>
      <c r="E2" s="280"/>
      <c r="F2" s="280"/>
      <c r="G2" s="280"/>
      <c r="H2" s="280"/>
      <c r="I2" s="280"/>
      <c r="J2" s="280"/>
      <c r="K2" s="10"/>
    </row>
    <row r="3" spans="1:11" ht="12.75" customHeight="1">
      <c r="A3" s="280" t="s">
        <v>322</v>
      </c>
      <c r="B3" s="280"/>
      <c r="C3" s="280"/>
      <c r="D3" s="280"/>
      <c r="E3" s="280"/>
      <c r="F3" s="280"/>
      <c r="G3" s="280"/>
      <c r="H3" s="280"/>
      <c r="I3" s="280"/>
      <c r="J3" s="280"/>
      <c r="K3" s="10"/>
    </row>
    <row r="4" spans="3:10" ht="12.75" customHeight="1">
      <c r="C4" s="25"/>
      <c r="D4" s="25"/>
      <c r="E4" s="25"/>
      <c r="F4" s="149"/>
      <c r="G4" s="25"/>
      <c r="H4" s="26"/>
      <c r="I4" s="25"/>
      <c r="J4" s="147"/>
    </row>
    <row r="5" spans="1:10" ht="15" customHeight="1">
      <c r="A5" s="282" t="s">
        <v>260</v>
      </c>
      <c r="B5" s="282"/>
      <c r="C5" s="282"/>
      <c r="D5" s="282"/>
      <c r="E5" s="282"/>
      <c r="F5" s="282"/>
      <c r="G5" s="282"/>
      <c r="H5" s="282"/>
      <c r="I5" s="282"/>
      <c r="J5" s="282"/>
    </row>
    <row r="6" spans="1:10" ht="12.75" customHeight="1">
      <c r="A6" s="139"/>
      <c r="C6" s="108"/>
      <c r="D6" s="108"/>
      <c r="E6" s="108"/>
      <c r="F6" s="146"/>
      <c r="G6" s="108"/>
      <c r="H6" s="108"/>
      <c r="I6" s="108"/>
      <c r="J6" s="146"/>
    </row>
    <row r="8" ht="15" customHeight="1">
      <c r="A8" s="76" t="s">
        <v>261</v>
      </c>
    </row>
    <row r="9" ht="15" customHeight="1">
      <c r="A9" s="76" t="s">
        <v>365</v>
      </c>
    </row>
    <row r="11" spans="4:10" ht="12.75" customHeight="1">
      <c r="D11" s="115"/>
      <c r="E11" s="26"/>
      <c r="F11" s="147"/>
      <c r="G11" s="26"/>
      <c r="H11" s="115"/>
      <c r="I11" s="26"/>
      <c r="J11" s="147"/>
    </row>
    <row r="12" spans="4:10" ht="12.75" customHeight="1">
      <c r="D12" s="280" t="s">
        <v>309</v>
      </c>
      <c r="E12" s="280"/>
      <c r="F12" s="280"/>
      <c r="H12" s="280" t="s">
        <v>127</v>
      </c>
      <c r="I12" s="280"/>
      <c r="J12" s="280"/>
    </row>
    <row r="13" spans="4:10" ht="12.75" customHeight="1">
      <c r="D13" s="108"/>
      <c r="E13" s="108"/>
      <c r="F13" s="69" t="s">
        <v>457</v>
      </c>
      <c r="H13" s="108"/>
      <c r="I13" s="108"/>
      <c r="J13" s="69" t="s">
        <v>457</v>
      </c>
    </row>
    <row r="14" spans="4:10" ht="12.75" customHeight="1">
      <c r="D14" s="37"/>
      <c r="F14" s="69" t="s">
        <v>246</v>
      </c>
      <c r="H14" s="37"/>
      <c r="J14" s="181" t="s">
        <v>246</v>
      </c>
    </row>
    <row r="15" spans="4:10" ht="12.75" customHeight="1">
      <c r="D15" s="37" t="s">
        <v>147</v>
      </c>
      <c r="F15" s="181" t="s">
        <v>124</v>
      </c>
      <c r="H15" s="37" t="s">
        <v>147</v>
      </c>
      <c r="J15" s="181" t="s">
        <v>124</v>
      </c>
    </row>
    <row r="16" spans="4:10" ht="12.75" customHeight="1">
      <c r="D16" s="37" t="s">
        <v>206</v>
      </c>
      <c r="F16" s="181" t="s">
        <v>206</v>
      </c>
      <c r="H16" s="37" t="s">
        <v>207</v>
      </c>
      <c r="J16" s="181" t="s">
        <v>208</v>
      </c>
    </row>
    <row r="17" spans="4:10" ht="12.75" customHeight="1">
      <c r="D17" s="136" t="s">
        <v>363</v>
      </c>
      <c r="E17" s="17"/>
      <c r="F17" s="97" t="s">
        <v>364</v>
      </c>
      <c r="G17" s="17"/>
      <c r="H17" s="136" t="s">
        <v>363</v>
      </c>
      <c r="I17" s="17"/>
      <c r="J17" s="97" t="s">
        <v>364</v>
      </c>
    </row>
    <row r="18" spans="4:10" ht="12.75" customHeight="1">
      <c r="D18" s="37" t="s">
        <v>175</v>
      </c>
      <c r="F18" s="181" t="s">
        <v>175</v>
      </c>
      <c r="H18" s="37" t="s">
        <v>175</v>
      </c>
      <c r="J18" s="181" t="s">
        <v>175</v>
      </c>
    </row>
    <row r="19" spans="6:10" ht="12.75" customHeight="1">
      <c r="F19" s="182"/>
      <c r="J19" s="182"/>
    </row>
    <row r="20" spans="1:11" ht="12.75" customHeight="1">
      <c r="A20" s="36" t="s">
        <v>237</v>
      </c>
      <c r="D20" s="126">
        <v>11464</v>
      </c>
      <c r="E20" s="14"/>
      <c r="F20" s="185">
        <v>8329.09962232325</v>
      </c>
      <c r="G20" s="33"/>
      <c r="H20" s="14">
        <f>+D20</f>
        <v>11464</v>
      </c>
      <c r="I20" s="98"/>
      <c r="J20" s="186">
        <v>8329.09962232325</v>
      </c>
      <c r="K20" s="7"/>
    </row>
    <row r="21" spans="4:10" ht="12.75" customHeight="1">
      <c r="D21" s="14"/>
      <c r="E21" s="14"/>
      <c r="F21" s="186"/>
      <c r="G21" s="33"/>
      <c r="H21" s="14"/>
      <c r="I21" s="93"/>
      <c r="J21" s="186"/>
    </row>
    <row r="22" spans="1:10" ht="12.75" customHeight="1">
      <c r="A22" s="36" t="s">
        <v>301</v>
      </c>
      <c r="D22" s="126">
        <v>-454</v>
      </c>
      <c r="E22" s="14"/>
      <c r="F22" s="185">
        <v>-432.89060532255996</v>
      </c>
      <c r="G22" s="33"/>
      <c r="H22" s="14">
        <v>-454</v>
      </c>
      <c r="I22" s="93"/>
      <c r="J22" s="186">
        <v>-432.89060532255996</v>
      </c>
    </row>
    <row r="23" spans="4:10" ht="12.75" customHeight="1">
      <c r="D23" s="14"/>
      <c r="E23" s="14"/>
      <c r="F23" s="186"/>
      <c r="G23" s="33"/>
      <c r="H23" s="14"/>
      <c r="I23" s="93"/>
      <c r="J23" s="186"/>
    </row>
    <row r="24" spans="1:10" ht="12.75" customHeight="1">
      <c r="A24" s="20" t="s">
        <v>300</v>
      </c>
      <c r="C24" s="96"/>
      <c r="D24" s="126">
        <v>0</v>
      </c>
      <c r="E24" s="19"/>
      <c r="F24" s="185">
        <v>0</v>
      </c>
      <c r="G24" s="19"/>
      <c r="H24" s="14">
        <v>0</v>
      </c>
      <c r="I24" s="96"/>
      <c r="J24" s="186">
        <v>0</v>
      </c>
    </row>
    <row r="25" spans="2:10" ht="12.75" customHeight="1">
      <c r="B25" s="20" t="s">
        <v>302</v>
      </c>
      <c r="D25" s="14"/>
      <c r="E25" s="14"/>
      <c r="F25" s="186"/>
      <c r="G25" s="33"/>
      <c r="H25" s="14"/>
      <c r="I25" s="93"/>
      <c r="J25" s="186"/>
    </row>
    <row r="26" spans="4:10" ht="12.75" customHeight="1">
      <c r="D26" s="14"/>
      <c r="E26" s="14"/>
      <c r="F26" s="186"/>
      <c r="G26" s="33"/>
      <c r="H26" s="14"/>
      <c r="I26" s="93"/>
      <c r="J26" s="186"/>
    </row>
    <row r="27" spans="1:10" ht="12.75" customHeight="1">
      <c r="A27" s="36" t="s">
        <v>161</v>
      </c>
      <c r="D27" s="126">
        <v>-11917</v>
      </c>
      <c r="E27" s="14"/>
      <c r="F27" s="185">
        <v>-8098.9902888723245</v>
      </c>
      <c r="G27" s="33"/>
      <c r="H27" s="14">
        <v>-11917</v>
      </c>
      <c r="I27" s="93"/>
      <c r="J27" s="186">
        <v>-8098.9902888723245</v>
      </c>
    </row>
    <row r="28" spans="4:10" ht="12.75" customHeight="1">
      <c r="D28" s="14"/>
      <c r="E28" s="14"/>
      <c r="F28" s="186"/>
      <c r="G28" s="33"/>
      <c r="H28" s="14"/>
      <c r="I28" s="93"/>
      <c r="J28" s="186"/>
    </row>
    <row r="29" spans="1:10" ht="12.75" customHeight="1">
      <c r="A29" s="36" t="s">
        <v>345</v>
      </c>
      <c r="D29" s="126">
        <v>69</v>
      </c>
      <c r="E29" s="14"/>
      <c r="F29" s="185">
        <v>17</v>
      </c>
      <c r="G29" s="33"/>
      <c r="H29" s="14">
        <v>69</v>
      </c>
      <c r="I29" s="93"/>
      <c r="J29" s="186">
        <v>17</v>
      </c>
    </row>
    <row r="30" spans="4:10" ht="12.75" customHeight="1">
      <c r="D30" s="14"/>
      <c r="E30" s="14"/>
      <c r="F30" s="186"/>
      <c r="G30" s="33"/>
      <c r="H30" s="14"/>
      <c r="I30" s="93"/>
      <c r="J30" s="186"/>
    </row>
    <row r="31" spans="1:11" ht="12.75" customHeight="1">
      <c r="A31" s="36" t="s">
        <v>316</v>
      </c>
      <c r="D31" s="126">
        <v>15</v>
      </c>
      <c r="E31" s="14"/>
      <c r="F31" s="185">
        <v>184.92073118292</v>
      </c>
      <c r="G31" s="33"/>
      <c r="H31" s="14">
        <v>15</v>
      </c>
      <c r="I31" s="98"/>
      <c r="J31" s="186">
        <v>184.92073118292</v>
      </c>
      <c r="K31" s="7"/>
    </row>
    <row r="32" spans="4:10" ht="12.75" customHeight="1">
      <c r="D32" s="14"/>
      <c r="E32" s="14"/>
      <c r="F32" s="186"/>
      <c r="G32" s="33"/>
      <c r="H32" s="14"/>
      <c r="I32" s="93"/>
      <c r="J32" s="186"/>
    </row>
    <row r="33" spans="1:10" ht="12.75" customHeight="1">
      <c r="A33" s="36" t="s">
        <v>350</v>
      </c>
      <c r="D33" s="126">
        <v>-2360</v>
      </c>
      <c r="E33" s="14"/>
      <c r="F33" s="185">
        <v>-2329.88599308303</v>
      </c>
      <c r="G33" s="33"/>
      <c r="H33" s="14">
        <v>-2360</v>
      </c>
      <c r="I33" s="93"/>
      <c r="J33" s="186">
        <v>-2329.88599308303</v>
      </c>
    </row>
    <row r="34" spans="4:10" ht="12.75" customHeight="1">
      <c r="D34" s="14"/>
      <c r="E34" s="14"/>
      <c r="F34" s="186"/>
      <c r="G34" s="14"/>
      <c r="H34" s="14"/>
      <c r="J34" s="186"/>
    </row>
    <row r="35" spans="1:10" s="167" customFormat="1" ht="12.75" customHeight="1">
      <c r="A35" s="164" t="s">
        <v>9</v>
      </c>
      <c r="B35" s="163"/>
      <c r="C35" s="163"/>
      <c r="D35" s="165">
        <v>0</v>
      </c>
      <c r="E35" s="162"/>
      <c r="F35" s="187">
        <v>0</v>
      </c>
      <c r="G35" s="162"/>
      <c r="H35" s="166">
        <v>0</v>
      </c>
      <c r="I35" s="163"/>
      <c r="J35" s="192"/>
    </row>
    <row r="36" spans="4:10" ht="12.75" customHeight="1">
      <c r="D36" s="14"/>
      <c r="E36" s="21"/>
      <c r="F36" s="186"/>
      <c r="G36" s="21"/>
      <c r="H36" s="14"/>
      <c r="J36" s="186"/>
    </row>
    <row r="37" spans="1:10" ht="12.75" customHeight="1">
      <c r="A37" s="36" t="s">
        <v>108</v>
      </c>
      <c r="D37" s="21">
        <f>SUM(D20:D35)</f>
        <v>-3183</v>
      </c>
      <c r="E37" s="21"/>
      <c r="F37" s="172">
        <f>SUM(F20:F35)</f>
        <v>-2330.746533771744</v>
      </c>
      <c r="G37" s="21"/>
      <c r="H37" s="21">
        <f>SUM(H20:H35)</f>
        <v>-3183</v>
      </c>
      <c r="I37" s="21"/>
      <c r="J37" s="172">
        <f>SUM(J20:J35)</f>
        <v>-2330.746533771744</v>
      </c>
    </row>
    <row r="38" spans="4:10" ht="12.75" customHeight="1">
      <c r="D38" s="21"/>
      <c r="E38" s="21"/>
      <c r="F38" s="172"/>
      <c r="G38" s="21"/>
      <c r="H38" s="21"/>
      <c r="J38" s="172"/>
    </row>
    <row r="39" spans="1:10" ht="12.75" customHeight="1">
      <c r="A39" s="36" t="s">
        <v>99</v>
      </c>
      <c r="D39" s="140">
        <v>-6</v>
      </c>
      <c r="E39" s="21"/>
      <c r="F39" s="187">
        <v>-6.147</v>
      </c>
      <c r="G39" s="21"/>
      <c r="H39" s="40">
        <v>-6</v>
      </c>
      <c r="J39" s="192">
        <v>-6.147</v>
      </c>
    </row>
    <row r="40" spans="6:10" ht="12.75" customHeight="1">
      <c r="F40" s="182"/>
      <c r="J40" s="186"/>
    </row>
    <row r="41" spans="1:10" ht="12.75" customHeight="1" thickBot="1">
      <c r="A41" s="20" t="s">
        <v>109</v>
      </c>
      <c r="D41" s="41">
        <f>SUM(D36:D39)</f>
        <v>-3189</v>
      </c>
      <c r="E41" s="21"/>
      <c r="F41" s="188">
        <f>SUM(F36:F39)</f>
        <v>-2336.893533771744</v>
      </c>
      <c r="G41" s="68"/>
      <c r="H41" s="41">
        <f>SUM(H36:H39)</f>
        <v>-3189</v>
      </c>
      <c r="I41" s="68"/>
      <c r="J41" s="188">
        <f>SUM(J36:J39)</f>
        <v>-2336.893533771744</v>
      </c>
    </row>
    <row r="42" spans="4:10" ht="12.75" customHeight="1">
      <c r="D42" s="21"/>
      <c r="E42" s="21"/>
      <c r="F42" s="172"/>
      <c r="G42" s="68"/>
      <c r="H42" s="21"/>
      <c r="I42" s="93"/>
      <c r="J42" s="172"/>
    </row>
    <row r="43" spans="4:10" ht="12.75" customHeight="1">
      <c r="D43" s="21"/>
      <c r="E43" s="21"/>
      <c r="F43" s="172"/>
      <c r="G43" s="68"/>
      <c r="H43" s="21"/>
      <c r="I43" s="93"/>
      <c r="J43" s="172"/>
    </row>
    <row r="44" spans="1:10" ht="12.75" customHeight="1">
      <c r="A44" s="36" t="s">
        <v>358</v>
      </c>
      <c r="D44" s="21"/>
      <c r="E44" s="21"/>
      <c r="F44" s="172"/>
      <c r="G44" s="68"/>
      <c r="H44" s="21"/>
      <c r="I44" s="93"/>
      <c r="J44" s="172"/>
    </row>
    <row r="45" spans="1:10" ht="12.75" customHeight="1">
      <c r="A45" s="36" t="s">
        <v>359</v>
      </c>
      <c r="D45" s="126">
        <v>-3189</v>
      </c>
      <c r="E45" s="14"/>
      <c r="F45" s="185">
        <f>-3208.5609191657+882</f>
        <v>-2326.5609191657</v>
      </c>
      <c r="G45" s="33"/>
      <c r="H45" s="14">
        <v>-3189</v>
      </c>
      <c r="I45" s="98"/>
      <c r="J45" s="186">
        <f>-3208.5609191657+882</f>
        <v>-2326.5609191657</v>
      </c>
    </row>
    <row r="46" spans="1:11" ht="12.75" customHeight="1">
      <c r="A46" s="20" t="s">
        <v>177</v>
      </c>
      <c r="D46" s="140">
        <v>0</v>
      </c>
      <c r="E46" s="14"/>
      <c r="F46" s="187">
        <v>-10.225370055961873</v>
      </c>
      <c r="G46" s="33"/>
      <c r="H46" s="40">
        <v>0</v>
      </c>
      <c r="I46" s="98"/>
      <c r="J46" s="192">
        <v>-10.225370055961873</v>
      </c>
      <c r="K46" s="7"/>
    </row>
    <row r="47" spans="4:10" ht="12.75" customHeight="1">
      <c r="D47" s="14"/>
      <c r="E47" s="14"/>
      <c r="F47" s="186"/>
      <c r="G47" s="33"/>
      <c r="H47" s="14"/>
      <c r="I47" s="98"/>
      <c r="J47" s="186"/>
    </row>
    <row r="48" spans="1:10" ht="12.75" customHeight="1" thickBot="1">
      <c r="A48" s="36" t="s">
        <v>110</v>
      </c>
      <c r="D48" s="41">
        <f>SUM(D45:D46)</f>
        <v>-3189</v>
      </c>
      <c r="E48" s="14"/>
      <c r="F48" s="188">
        <f>SUM(F45:F46)</f>
        <v>-2336.7862892216617</v>
      </c>
      <c r="G48" s="33"/>
      <c r="H48" s="41">
        <f>SUM(H45:H46)</f>
        <v>-3189</v>
      </c>
      <c r="I48" s="33"/>
      <c r="J48" s="188">
        <f>SUM(J45:J46)</f>
        <v>-2336.7862892216617</v>
      </c>
    </row>
    <row r="49" spans="2:10" ht="12.75" customHeight="1">
      <c r="B49" s="25"/>
      <c r="D49" s="161">
        <f>+D48-D41</f>
        <v>0</v>
      </c>
      <c r="E49" s="162"/>
      <c r="F49" s="189"/>
      <c r="G49" s="162"/>
      <c r="H49" s="161">
        <f>+H48-H41</f>
        <v>0</v>
      </c>
      <c r="I49" s="163"/>
      <c r="J49" s="189"/>
    </row>
    <row r="50" spans="2:10" ht="12.75" customHeight="1">
      <c r="B50" s="25"/>
      <c r="D50" s="14"/>
      <c r="E50" s="14"/>
      <c r="F50" s="186"/>
      <c r="G50" s="33"/>
      <c r="H50" s="14"/>
      <c r="I50" s="93"/>
      <c r="J50" s="189"/>
    </row>
    <row r="51" spans="1:10" ht="12.75" customHeight="1">
      <c r="A51" s="36" t="s">
        <v>111</v>
      </c>
      <c r="B51" s="25"/>
      <c r="D51" s="21"/>
      <c r="E51" s="21"/>
      <c r="F51" s="172"/>
      <c r="G51" s="68"/>
      <c r="H51" s="21"/>
      <c r="I51" s="93"/>
      <c r="J51" s="181"/>
    </row>
    <row r="52" spans="2:10" ht="12.75" customHeight="1">
      <c r="B52" s="25"/>
      <c r="D52" s="14"/>
      <c r="E52" s="14"/>
      <c r="F52" s="186"/>
      <c r="G52" s="33"/>
      <c r="H52" s="14"/>
      <c r="I52" s="93"/>
      <c r="J52" s="183"/>
    </row>
    <row r="53" spans="1:11" ht="12.75" customHeight="1" thickBot="1">
      <c r="A53" s="141" t="s">
        <v>262</v>
      </c>
      <c r="B53" s="20" t="s">
        <v>263</v>
      </c>
      <c r="D53" s="99">
        <f>+D45/'BS'!D36*100</f>
        <v>-3.1019590296286212</v>
      </c>
      <c r="E53" s="114"/>
      <c r="F53" s="190">
        <f>+F45/'BS'!F36*100</f>
        <v>-2.2630594704255587</v>
      </c>
      <c r="G53" s="119"/>
      <c r="H53" s="99">
        <f>+H45/'BS'!D36*100</f>
        <v>-3.1019590296286212</v>
      </c>
      <c r="I53" s="120"/>
      <c r="J53" s="190">
        <f>+J45/'BS'!F36*100</f>
        <v>-2.2630594704255587</v>
      </c>
      <c r="K53" s="125"/>
    </row>
    <row r="54" spans="2:11" ht="12.75" customHeight="1">
      <c r="B54" s="26"/>
      <c r="D54" s="29"/>
      <c r="E54" s="14"/>
      <c r="F54" s="186"/>
      <c r="G54" s="33"/>
      <c r="H54" s="14"/>
      <c r="I54" s="120"/>
      <c r="J54" s="186"/>
      <c r="K54" s="125"/>
    </row>
    <row r="55" spans="1:11" ht="12.75" customHeight="1" thickBot="1">
      <c r="A55" s="141" t="s">
        <v>262</v>
      </c>
      <c r="B55" s="20" t="s">
        <v>264</v>
      </c>
      <c r="D55" s="159">
        <v>0</v>
      </c>
      <c r="E55" s="14"/>
      <c r="F55" s="191">
        <v>0</v>
      </c>
      <c r="G55" s="33"/>
      <c r="H55" s="142">
        <v>0</v>
      </c>
      <c r="I55" s="120"/>
      <c r="J55" s="193">
        <v>0</v>
      </c>
      <c r="K55" s="125"/>
    </row>
    <row r="56" spans="4:10" ht="12.75" customHeight="1">
      <c r="D56" s="21"/>
      <c r="E56" s="21"/>
      <c r="F56" s="172"/>
      <c r="J56" s="182"/>
    </row>
    <row r="57" spans="4:10" ht="12.75" customHeight="1">
      <c r="D57" s="21"/>
      <c r="E57" s="21"/>
      <c r="F57" s="110"/>
      <c r="J57" s="182"/>
    </row>
    <row r="58" spans="4:6" ht="12.75" customHeight="1">
      <c r="D58" s="21"/>
      <c r="E58" s="21"/>
      <c r="F58" s="110"/>
    </row>
    <row r="59" spans="1:6" ht="12.75" customHeight="1">
      <c r="A59" s="36" t="s">
        <v>19</v>
      </c>
      <c r="D59" s="21"/>
      <c r="E59" s="21"/>
      <c r="F59" s="110"/>
    </row>
    <row r="60" spans="1:6" ht="12.75" customHeight="1">
      <c r="A60" s="36" t="s">
        <v>373</v>
      </c>
      <c r="D60" s="21"/>
      <c r="E60" s="21"/>
      <c r="F60" s="110"/>
    </row>
    <row r="61" spans="4:6" ht="12.75" customHeight="1">
      <c r="D61" s="21"/>
      <c r="E61" s="21"/>
      <c r="F61" s="110"/>
    </row>
    <row r="62" spans="4:6" ht="12.75" customHeight="1">
      <c r="D62" s="21"/>
      <c r="E62" s="21"/>
      <c r="F62" s="110"/>
    </row>
    <row r="63" spans="4:6" ht="12.75" customHeight="1">
      <c r="D63" s="21"/>
      <c r="E63" s="21"/>
      <c r="F63" s="110"/>
    </row>
    <row r="64" spans="4:6" ht="12.75" customHeight="1">
      <c r="D64" s="21"/>
      <c r="E64" s="21"/>
      <c r="F64" s="110"/>
    </row>
    <row r="65" spans="4:6" s="2" customFormat="1" ht="12.75" customHeight="1">
      <c r="D65" s="21"/>
      <c r="E65" s="21"/>
      <c r="F65" s="110"/>
    </row>
    <row r="66" spans="4:6" s="2" customFormat="1" ht="12.75" customHeight="1">
      <c r="D66" s="21"/>
      <c r="E66" s="21"/>
      <c r="F66" s="110"/>
    </row>
    <row r="67" spans="4:6" s="2" customFormat="1" ht="12.75" customHeight="1">
      <c r="D67" s="21"/>
      <c r="E67" s="21"/>
      <c r="F67" s="110"/>
    </row>
    <row r="68" spans="4:6" s="2" customFormat="1" ht="12.75" customHeight="1">
      <c r="D68" s="21"/>
      <c r="E68" s="21"/>
      <c r="F68" s="110"/>
    </row>
    <row r="69" spans="4:6" s="2" customFormat="1" ht="12.75" customHeight="1">
      <c r="D69" s="21"/>
      <c r="E69" s="21"/>
      <c r="F69" s="110"/>
    </row>
    <row r="70" spans="4:6" s="2" customFormat="1" ht="12.75" customHeight="1">
      <c r="D70" s="21"/>
      <c r="E70" s="21"/>
      <c r="F70" s="110"/>
    </row>
    <row r="71" spans="4:6" s="2" customFormat="1" ht="12.75" customHeight="1">
      <c r="D71" s="21"/>
      <c r="E71" s="21"/>
      <c r="F71" s="110"/>
    </row>
    <row r="72" spans="4:6" s="2" customFormat="1" ht="12.75" customHeight="1">
      <c r="D72" s="21"/>
      <c r="E72" s="21"/>
      <c r="F72" s="110"/>
    </row>
    <row r="73" spans="4:6" s="2" customFormat="1" ht="12.75" customHeight="1">
      <c r="D73" s="21"/>
      <c r="E73" s="21"/>
      <c r="F73" s="110"/>
    </row>
    <row r="74" spans="4:6" s="2" customFormat="1" ht="12.75" customHeight="1">
      <c r="D74" s="21"/>
      <c r="E74" s="21"/>
      <c r="F74" s="110"/>
    </row>
    <row r="75" spans="4:6" s="2" customFormat="1" ht="12.75" customHeight="1">
      <c r="D75" s="21"/>
      <c r="E75" s="21"/>
      <c r="F75" s="110"/>
    </row>
    <row r="76" spans="4:6" s="2" customFormat="1" ht="12.75" customHeight="1">
      <c r="D76" s="21"/>
      <c r="E76" s="21"/>
      <c r="F76" s="110"/>
    </row>
    <row r="77" spans="4:6" s="2" customFormat="1" ht="12.75" customHeight="1">
      <c r="D77" s="21"/>
      <c r="E77" s="21"/>
      <c r="F77" s="110"/>
    </row>
    <row r="78" spans="4:6" s="2" customFormat="1" ht="12.75" customHeight="1">
      <c r="D78" s="21"/>
      <c r="E78" s="21"/>
      <c r="F78" s="110"/>
    </row>
    <row r="79" spans="4:6" s="2" customFormat="1" ht="12.75" customHeight="1">
      <c r="D79" s="21"/>
      <c r="E79" s="21"/>
      <c r="F79" s="110"/>
    </row>
    <row r="80" spans="4:6" s="2" customFormat="1" ht="12.75" customHeight="1">
      <c r="D80" s="21"/>
      <c r="E80" s="21"/>
      <c r="F80" s="110"/>
    </row>
    <row r="81" spans="4:6" s="2" customFormat="1" ht="12.75" customHeight="1">
      <c r="D81" s="21"/>
      <c r="E81" s="21"/>
      <c r="F81" s="110"/>
    </row>
    <row r="82" spans="4:6" s="2" customFormat="1" ht="12.75" customHeight="1">
      <c r="D82" s="21"/>
      <c r="E82" s="21"/>
      <c r="F82" s="110"/>
    </row>
    <row r="83" spans="4:6" s="2" customFormat="1" ht="12.75" customHeight="1">
      <c r="D83" s="21"/>
      <c r="E83" s="21"/>
      <c r="F83" s="110"/>
    </row>
    <row r="84" spans="4:6" s="2" customFormat="1" ht="12.75" customHeight="1">
      <c r="D84" s="21"/>
      <c r="E84" s="21"/>
      <c r="F84" s="110"/>
    </row>
    <row r="85" spans="4:6" s="2" customFormat="1" ht="12.75" customHeight="1">
      <c r="D85" s="21"/>
      <c r="E85" s="21"/>
      <c r="F85" s="110"/>
    </row>
    <row r="86" spans="4:6" s="2" customFormat="1" ht="12.75" customHeight="1">
      <c r="D86" s="21"/>
      <c r="E86" s="21"/>
      <c r="F86" s="110"/>
    </row>
    <row r="87" spans="4:6" s="2" customFormat="1" ht="12.75" customHeight="1">
      <c r="D87" s="21"/>
      <c r="E87" s="21"/>
      <c r="F87" s="110"/>
    </row>
    <row r="88" spans="4:6" s="2" customFormat="1" ht="12.75" customHeight="1">
      <c r="D88" s="21"/>
      <c r="E88" s="21"/>
      <c r="F88" s="110"/>
    </row>
    <row r="89" spans="4:6" s="2" customFormat="1" ht="12.75" customHeight="1">
      <c r="D89" s="21"/>
      <c r="E89" s="21"/>
      <c r="F89" s="110"/>
    </row>
    <row r="90" spans="4:6" s="2" customFormat="1" ht="12.75" customHeight="1">
      <c r="D90" s="21"/>
      <c r="E90" s="21"/>
      <c r="F90" s="110"/>
    </row>
    <row r="91" spans="4:6" s="2" customFormat="1" ht="12.75" customHeight="1">
      <c r="D91" s="21"/>
      <c r="E91" s="21"/>
      <c r="F91" s="110"/>
    </row>
    <row r="92" spans="4:6" s="2" customFormat="1" ht="12.75" customHeight="1">
      <c r="D92" s="21"/>
      <c r="E92" s="21"/>
      <c r="F92" s="110"/>
    </row>
    <row r="93" spans="4:6" s="2" customFormat="1" ht="12.75" customHeight="1">
      <c r="D93" s="21"/>
      <c r="E93" s="21"/>
      <c r="F93" s="110"/>
    </row>
    <row r="94" spans="4:6" s="2" customFormat="1" ht="12.75" customHeight="1">
      <c r="D94" s="21"/>
      <c r="E94" s="21"/>
      <c r="F94" s="110"/>
    </row>
    <row r="95" spans="4:6" s="2" customFormat="1" ht="12.75" customHeight="1">
      <c r="D95" s="21"/>
      <c r="E95" s="21"/>
      <c r="F95" s="110"/>
    </row>
    <row r="96" spans="4:6" s="2" customFormat="1" ht="12.75" customHeight="1">
      <c r="D96" s="21"/>
      <c r="E96" s="21"/>
      <c r="F96" s="110"/>
    </row>
    <row r="97" spans="4:6" s="2" customFormat="1" ht="12.75" customHeight="1">
      <c r="D97" s="21"/>
      <c r="E97" s="21"/>
      <c r="F97" s="110"/>
    </row>
    <row r="98" spans="4:6" s="2" customFormat="1" ht="12.75" customHeight="1">
      <c r="D98" s="21"/>
      <c r="E98" s="21"/>
      <c r="F98" s="110"/>
    </row>
    <row r="99" spans="4:6" s="2" customFormat="1" ht="12.75" customHeight="1">
      <c r="D99" s="21"/>
      <c r="E99" s="21"/>
      <c r="F99" s="110"/>
    </row>
    <row r="100" spans="4:6" s="2" customFormat="1" ht="12.75" customHeight="1">
      <c r="D100" s="21"/>
      <c r="E100" s="21"/>
      <c r="F100" s="110"/>
    </row>
    <row r="101" spans="4:6" s="2" customFormat="1" ht="12.75" customHeight="1">
      <c r="D101" s="21"/>
      <c r="E101" s="21"/>
      <c r="F101" s="110"/>
    </row>
    <row r="102" spans="4:6" s="2" customFormat="1" ht="12.75" customHeight="1">
      <c r="D102" s="21"/>
      <c r="E102" s="21"/>
      <c r="F102" s="110"/>
    </row>
    <row r="103" spans="4:6" s="2" customFormat="1" ht="12.75" customHeight="1">
      <c r="D103" s="21"/>
      <c r="E103" s="21"/>
      <c r="F103" s="110"/>
    </row>
    <row r="104" spans="4:6" s="2" customFormat="1" ht="12.75" customHeight="1">
      <c r="D104" s="21"/>
      <c r="E104" s="21"/>
      <c r="F104" s="110"/>
    </row>
    <row r="105" spans="4:6" s="2" customFormat="1" ht="12.75" customHeight="1">
      <c r="D105" s="21"/>
      <c r="E105" s="21"/>
      <c r="F105" s="110"/>
    </row>
    <row r="106" spans="4:6" s="2" customFormat="1" ht="12.75" customHeight="1">
      <c r="D106" s="21"/>
      <c r="E106" s="21"/>
      <c r="F106" s="110"/>
    </row>
    <row r="107" spans="4:6" s="2" customFormat="1" ht="12.75" customHeight="1">
      <c r="D107" s="21"/>
      <c r="E107" s="21"/>
      <c r="F107" s="110"/>
    </row>
    <row r="108" spans="4:6" s="2" customFormat="1" ht="12.75" customHeight="1">
      <c r="D108" s="21"/>
      <c r="E108" s="21"/>
      <c r="F108" s="110"/>
    </row>
    <row r="109" spans="4:6" s="2" customFormat="1" ht="12.75" customHeight="1">
      <c r="D109" s="21"/>
      <c r="E109" s="21"/>
      <c r="F109" s="110"/>
    </row>
    <row r="110" spans="4:6" s="2" customFormat="1" ht="12.75" customHeight="1">
      <c r="D110" s="21"/>
      <c r="E110" s="21"/>
      <c r="F110" s="110"/>
    </row>
    <row r="111" spans="4:6" s="2" customFormat="1" ht="12.75" customHeight="1">
      <c r="D111" s="21"/>
      <c r="E111" s="21"/>
      <c r="F111" s="110"/>
    </row>
    <row r="112" spans="4:6" s="2" customFormat="1" ht="12.75" customHeight="1">
      <c r="D112" s="21"/>
      <c r="E112" s="21"/>
      <c r="F112" s="110"/>
    </row>
    <row r="113" spans="4:6" s="2" customFormat="1" ht="12.75" customHeight="1">
      <c r="D113" s="21"/>
      <c r="E113" s="21"/>
      <c r="F113" s="110"/>
    </row>
    <row r="114" spans="4:6" s="2" customFormat="1" ht="12.75" customHeight="1">
      <c r="D114" s="21"/>
      <c r="E114" s="21"/>
      <c r="F114" s="110"/>
    </row>
    <row r="115" spans="4:6" s="2" customFormat="1" ht="12.75" customHeight="1">
      <c r="D115" s="21"/>
      <c r="E115" s="21"/>
      <c r="F115" s="110"/>
    </row>
    <row r="116" spans="4:6" s="2" customFormat="1" ht="12.75" customHeight="1">
      <c r="D116" s="21"/>
      <c r="E116" s="21"/>
      <c r="F116" s="110"/>
    </row>
    <row r="117" spans="4:6" s="2" customFormat="1" ht="12.75" customHeight="1">
      <c r="D117" s="21"/>
      <c r="E117" s="21"/>
      <c r="F117" s="110"/>
    </row>
    <row r="118" spans="4:6" s="2" customFormat="1" ht="12.75" customHeight="1">
      <c r="D118" s="21"/>
      <c r="E118" s="21"/>
      <c r="F118" s="110"/>
    </row>
    <row r="119" spans="4:6" s="2" customFormat="1" ht="12.75" customHeight="1">
      <c r="D119" s="21"/>
      <c r="E119" s="21"/>
      <c r="F119" s="110"/>
    </row>
    <row r="120" spans="4:6" s="2" customFormat="1" ht="12.75" customHeight="1">
      <c r="D120" s="21"/>
      <c r="E120" s="21"/>
      <c r="F120" s="110"/>
    </row>
    <row r="121" spans="4:6" s="2" customFormat="1" ht="12.75" customHeight="1">
      <c r="D121" s="21"/>
      <c r="E121" s="21"/>
      <c r="F121" s="110"/>
    </row>
    <row r="122" spans="4:6" s="2" customFormat="1" ht="12.75" customHeight="1">
      <c r="D122" s="21"/>
      <c r="E122" s="21"/>
      <c r="F122" s="110"/>
    </row>
    <row r="123" spans="4:6" s="2" customFormat="1" ht="12.75" customHeight="1">
      <c r="D123" s="21"/>
      <c r="E123" s="21"/>
      <c r="F123" s="110"/>
    </row>
    <row r="124" spans="4:6" s="2" customFormat="1" ht="12.75" customHeight="1">
      <c r="D124" s="21"/>
      <c r="E124" s="21"/>
      <c r="F124" s="110"/>
    </row>
    <row r="125" spans="4:6" s="2" customFormat="1" ht="12.75" customHeight="1">
      <c r="D125" s="21"/>
      <c r="E125" s="21"/>
      <c r="F125" s="110"/>
    </row>
    <row r="126" spans="4:6" s="2" customFormat="1" ht="12.75" customHeight="1">
      <c r="D126" s="21"/>
      <c r="E126" s="21"/>
      <c r="F126" s="110"/>
    </row>
    <row r="127" spans="4:6" s="2" customFormat="1" ht="12.75" customHeight="1">
      <c r="D127" s="21"/>
      <c r="E127" s="21"/>
      <c r="F127" s="110"/>
    </row>
    <row r="128" spans="4:6" s="2" customFormat="1" ht="12.75" customHeight="1">
      <c r="D128" s="21"/>
      <c r="E128" s="21"/>
      <c r="F128" s="110"/>
    </row>
    <row r="129" spans="4:6" s="2" customFormat="1" ht="12.75" customHeight="1">
      <c r="D129" s="21"/>
      <c r="E129" s="21"/>
      <c r="F129" s="110"/>
    </row>
    <row r="130" spans="4:6" s="2" customFormat="1" ht="12.75" customHeight="1">
      <c r="D130" s="21"/>
      <c r="E130" s="21"/>
      <c r="F130" s="110"/>
    </row>
    <row r="131" spans="4:6" s="2" customFormat="1" ht="12.75" customHeight="1">
      <c r="D131" s="21"/>
      <c r="E131" s="21"/>
      <c r="F131" s="110"/>
    </row>
    <row r="132" spans="4:6" s="2" customFormat="1" ht="12.75" customHeight="1">
      <c r="D132" s="21"/>
      <c r="E132" s="21"/>
      <c r="F132" s="110"/>
    </row>
    <row r="133" spans="4:6" s="2" customFormat="1" ht="12.75" customHeight="1">
      <c r="D133" s="21"/>
      <c r="E133" s="21"/>
      <c r="F133" s="110"/>
    </row>
    <row r="134" spans="4:6" s="2" customFormat="1" ht="12.75" customHeight="1">
      <c r="D134" s="21"/>
      <c r="E134" s="21"/>
      <c r="F134" s="110"/>
    </row>
    <row r="135" spans="4:6" s="2" customFormat="1" ht="12.75" customHeight="1">
      <c r="D135" s="21"/>
      <c r="E135" s="21"/>
      <c r="F135" s="110"/>
    </row>
    <row r="136" spans="4:6" s="2" customFormat="1" ht="12.75" customHeight="1">
      <c r="D136" s="21"/>
      <c r="E136" s="21"/>
      <c r="F136" s="110"/>
    </row>
    <row r="137" spans="4:6" s="2" customFormat="1" ht="12.75" customHeight="1">
      <c r="D137" s="21"/>
      <c r="E137" s="21"/>
      <c r="F137" s="110"/>
    </row>
    <row r="138" spans="4:6" s="2" customFormat="1" ht="12.75" customHeight="1">
      <c r="D138" s="21"/>
      <c r="E138" s="21"/>
      <c r="F138" s="110"/>
    </row>
    <row r="139" spans="4:6" s="2" customFormat="1" ht="12.75" customHeight="1">
      <c r="D139" s="21"/>
      <c r="E139" s="21"/>
      <c r="F139" s="110"/>
    </row>
    <row r="140" spans="4:6" s="2" customFormat="1" ht="12.75" customHeight="1">
      <c r="D140" s="21"/>
      <c r="E140" s="21"/>
      <c r="F140" s="110"/>
    </row>
    <row r="141" spans="4:6" s="2" customFormat="1" ht="12.75" customHeight="1">
      <c r="D141" s="21"/>
      <c r="E141" s="21"/>
      <c r="F141" s="110"/>
    </row>
    <row r="142" spans="4:6" s="2" customFormat="1" ht="12.75" customHeight="1">
      <c r="D142" s="21"/>
      <c r="E142" s="21"/>
      <c r="F142" s="110"/>
    </row>
    <row r="143" spans="4:6" s="2" customFormat="1" ht="12.75" customHeight="1">
      <c r="D143" s="21"/>
      <c r="E143" s="21"/>
      <c r="F143" s="110"/>
    </row>
    <row r="144" spans="4:6" s="2" customFormat="1" ht="12.75" customHeight="1">
      <c r="D144" s="21"/>
      <c r="E144" s="21"/>
      <c r="F144" s="110"/>
    </row>
    <row r="145" spans="4:6" s="2" customFormat="1" ht="12.75" customHeight="1">
      <c r="D145" s="21"/>
      <c r="E145" s="21"/>
      <c r="F145" s="110"/>
    </row>
    <row r="146" spans="4:6" s="2" customFormat="1" ht="12.75" customHeight="1">
      <c r="D146" s="21"/>
      <c r="E146" s="21"/>
      <c r="F146" s="110"/>
    </row>
    <row r="147" spans="4:6" s="2" customFormat="1" ht="12.75" customHeight="1">
      <c r="D147" s="21"/>
      <c r="E147" s="21"/>
      <c r="F147" s="110"/>
    </row>
    <row r="148" spans="4:6" s="2" customFormat="1" ht="12.75" customHeight="1">
      <c r="D148" s="21"/>
      <c r="E148" s="21"/>
      <c r="F148" s="110"/>
    </row>
    <row r="149" spans="4:6" s="2" customFormat="1" ht="12.75" customHeight="1">
      <c r="D149" s="21"/>
      <c r="E149" s="21"/>
      <c r="F149" s="110"/>
    </row>
    <row r="150" spans="4:6" s="2" customFormat="1" ht="12.75" customHeight="1">
      <c r="D150" s="21"/>
      <c r="E150" s="21"/>
      <c r="F150" s="110"/>
    </row>
    <row r="151" spans="4:6" s="2" customFormat="1" ht="12.75" customHeight="1">
      <c r="D151" s="21"/>
      <c r="E151" s="21"/>
      <c r="F151" s="110"/>
    </row>
    <row r="152" spans="4:6" s="2" customFormat="1" ht="12.75" customHeight="1">
      <c r="D152" s="21"/>
      <c r="E152" s="21"/>
      <c r="F152" s="110"/>
    </row>
    <row r="153" spans="4:6" s="2" customFormat="1" ht="12.75" customHeight="1">
      <c r="D153" s="21"/>
      <c r="E153" s="21"/>
      <c r="F153" s="110"/>
    </row>
    <row r="154" spans="4:6" s="2" customFormat="1" ht="12.75" customHeight="1">
      <c r="D154" s="21"/>
      <c r="E154" s="21"/>
      <c r="F154" s="110"/>
    </row>
    <row r="155" spans="4:6" s="2" customFormat="1" ht="12.75" customHeight="1">
      <c r="D155" s="21"/>
      <c r="E155" s="21"/>
      <c r="F155" s="110"/>
    </row>
    <row r="156" spans="4:6" s="2" customFormat="1" ht="12.75" customHeight="1">
      <c r="D156" s="21"/>
      <c r="E156" s="21"/>
      <c r="F156" s="110"/>
    </row>
    <row r="157" spans="4:6" s="2" customFormat="1" ht="12.75" customHeight="1">
      <c r="D157" s="21"/>
      <c r="E157" s="21"/>
      <c r="F157" s="110"/>
    </row>
    <row r="158" spans="4:6" s="2" customFormat="1" ht="12.75" customHeight="1">
      <c r="D158" s="21"/>
      <c r="E158" s="21"/>
      <c r="F158" s="110"/>
    </row>
    <row r="159" spans="4:6" s="2" customFormat="1" ht="12.75" customHeight="1">
      <c r="D159" s="21"/>
      <c r="E159" s="21"/>
      <c r="F159" s="110"/>
    </row>
    <row r="160" spans="4:6" s="2" customFormat="1" ht="12.75" customHeight="1">
      <c r="D160" s="21"/>
      <c r="E160" s="21"/>
      <c r="F160" s="110"/>
    </row>
    <row r="161" spans="4:6" s="2" customFormat="1" ht="12.75" customHeight="1">
      <c r="D161" s="21"/>
      <c r="E161" s="21"/>
      <c r="F161" s="110"/>
    </row>
    <row r="162" spans="4:6" s="2" customFormat="1" ht="12.75" customHeight="1">
      <c r="D162" s="21"/>
      <c r="E162" s="21"/>
      <c r="F162" s="110"/>
    </row>
    <row r="163" spans="4:6" s="2" customFormat="1" ht="12.75" customHeight="1">
      <c r="D163" s="21"/>
      <c r="E163" s="21"/>
      <c r="F163" s="110"/>
    </row>
    <row r="164" spans="4:6" s="2" customFormat="1" ht="12.75" customHeight="1">
      <c r="D164" s="21"/>
      <c r="E164" s="21"/>
      <c r="F164" s="110"/>
    </row>
    <row r="165" spans="4:6" s="2" customFormat="1" ht="12.75" customHeight="1">
      <c r="D165" s="21"/>
      <c r="E165" s="21"/>
      <c r="F165" s="110"/>
    </row>
    <row r="166" spans="4:6" s="2" customFormat="1" ht="12.75" customHeight="1">
      <c r="D166" s="21"/>
      <c r="E166" s="21"/>
      <c r="F166" s="110"/>
    </row>
    <row r="167" spans="4:6" s="2" customFormat="1" ht="12.75" customHeight="1">
      <c r="D167" s="21"/>
      <c r="E167" s="21"/>
      <c r="F167" s="110"/>
    </row>
    <row r="168" spans="4:6" s="2" customFormat="1" ht="12.75" customHeight="1">
      <c r="D168" s="21"/>
      <c r="E168" s="21"/>
      <c r="F168" s="110"/>
    </row>
    <row r="169" spans="4:6" s="2" customFormat="1" ht="12.75" customHeight="1">
      <c r="D169" s="21"/>
      <c r="E169" s="21"/>
      <c r="F169" s="110"/>
    </row>
    <row r="170" spans="4:6" s="2" customFormat="1" ht="12.75" customHeight="1">
      <c r="D170" s="21"/>
      <c r="E170" s="21"/>
      <c r="F170" s="110"/>
    </row>
    <row r="171" spans="4:6" s="2" customFormat="1" ht="12.75" customHeight="1">
      <c r="D171" s="21"/>
      <c r="E171" s="21"/>
      <c r="F171" s="110"/>
    </row>
    <row r="172" spans="4:6" s="2" customFormat="1" ht="12.75" customHeight="1">
      <c r="D172" s="21"/>
      <c r="E172" s="21"/>
      <c r="F172" s="110"/>
    </row>
    <row r="173" spans="4:6" s="2" customFormat="1" ht="12.75" customHeight="1">
      <c r="D173" s="21"/>
      <c r="E173" s="21"/>
      <c r="F173" s="110"/>
    </row>
    <row r="174" spans="4:6" s="2" customFormat="1" ht="12.75" customHeight="1">
      <c r="D174" s="21"/>
      <c r="E174" s="21"/>
      <c r="F174" s="110"/>
    </row>
    <row r="175" spans="4:6" s="2" customFormat="1" ht="12.75" customHeight="1">
      <c r="D175" s="21"/>
      <c r="E175" s="21"/>
      <c r="F175" s="110"/>
    </row>
    <row r="176" spans="4:6" s="2" customFormat="1" ht="12.75" customHeight="1">
      <c r="D176" s="21"/>
      <c r="E176" s="21"/>
      <c r="F176" s="110"/>
    </row>
    <row r="177" spans="4:6" s="2" customFormat="1" ht="12.75" customHeight="1">
      <c r="D177" s="21"/>
      <c r="E177" s="21"/>
      <c r="F177" s="110"/>
    </row>
    <row r="178" spans="4:6" s="2" customFormat="1" ht="12.75" customHeight="1">
      <c r="D178" s="21"/>
      <c r="E178" s="21"/>
      <c r="F178" s="110"/>
    </row>
    <row r="179" spans="4:6" s="2" customFormat="1" ht="12.75" customHeight="1">
      <c r="D179" s="21"/>
      <c r="E179" s="21"/>
      <c r="F179" s="110"/>
    </row>
    <row r="180" spans="4:6" s="2" customFormat="1" ht="12.75" customHeight="1">
      <c r="D180" s="21"/>
      <c r="E180" s="21"/>
      <c r="F180" s="110"/>
    </row>
    <row r="181" spans="4:6" s="2" customFormat="1" ht="12.75" customHeight="1">
      <c r="D181" s="21"/>
      <c r="E181" s="21"/>
      <c r="F181" s="110"/>
    </row>
    <row r="182" spans="4:6" s="2" customFormat="1" ht="12.75" customHeight="1">
      <c r="D182" s="21"/>
      <c r="E182" s="21"/>
      <c r="F182" s="110"/>
    </row>
    <row r="183" spans="4:6" s="2" customFormat="1" ht="12.75" customHeight="1">
      <c r="D183" s="21"/>
      <c r="E183" s="21"/>
      <c r="F183" s="110"/>
    </row>
    <row r="184" spans="4:6" s="2" customFormat="1" ht="12.75" customHeight="1">
      <c r="D184" s="21"/>
      <c r="E184" s="21"/>
      <c r="F184" s="110"/>
    </row>
    <row r="185" spans="4:6" s="2" customFormat="1" ht="12.75" customHeight="1">
      <c r="D185" s="21"/>
      <c r="E185" s="21"/>
      <c r="F185" s="110"/>
    </row>
    <row r="186" spans="4:6" s="2" customFormat="1" ht="12.75" customHeight="1">
      <c r="D186" s="21"/>
      <c r="E186" s="21"/>
      <c r="F186" s="110"/>
    </row>
    <row r="187" spans="4:6" s="2" customFormat="1" ht="12.75" customHeight="1">
      <c r="D187" s="21"/>
      <c r="E187" s="21"/>
      <c r="F187" s="110"/>
    </row>
    <row r="188" spans="4:6" s="2" customFormat="1" ht="12.75" customHeight="1">
      <c r="D188" s="21"/>
      <c r="E188" s="21"/>
      <c r="F188" s="110"/>
    </row>
    <row r="189" spans="4:6" s="2" customFormat="1" ht="12.75" customHeight="1">
      <c r="D189" s="21"/>
      <c r="E189" s="21"/>
      <c r="F189" s="110"/>
    </row>
    <row r="190" spans="4:6" s="2" customFormat="1" ht="12.75" customHeight="1">
      <c r="D190" s="21"/>
      <c r="E190" s="21"/>
      <c r="F190" s="110"/>
    </row>
    <row r="191" spans="4:6" s="2" customFormat="1" ht="12.75" customHeight="1">
      <c r="D191" s="21"/>
      <c r="E191" s="21"/>
      <c r="F191" s="110"/>
    </row>
    <row r="192" spans="4:6" s="2" customFormat="1" ht="12.75" customHeight="1">
      <c r="D192" s="21"/>
      <c r="E192" s="21"/>
      <c r="F192" s="110"/>
    </row>
    <row r="193" spans="4:6" s="2" customFormat="1" ht="12.75" customHeight="1">
      <c r="D193" s="21"/>
      <c r="E193" s="21"/>
      <c r="F193" s="110"/>
    </row>
    <row r="194" spans="4:6" s="2" customFormat="1" ht="12.75" customHeight="1">
      <c r="D194" s="21"/>
      <c r="E194" s="21"/>
      <c r="F194" s="110"/>
    </row>
    <row r="195" spans="4:6" s="2" customFormat="1" ht="12.75" customHeight="1">
      <c r="D195" s="21"/>
      <c r="E195" s="21"/>
      <c r="F195" s="110"/>
    </row>
    <row r="196" spans="4:6" s="2" customFormat="1" ht="12.75" customHeight="1">
      <c r="D196" s="21"/>
      <c r="E196" s="21"/>
      <c r="F196" s="110"/>
    </row>
    <row r="197" spans="4:6" s="2" customFormat="1" ht="12.75" customHeight="1">
      <c r="D197" s="21"/>
      <c r="E197" s="21"/>
      <c r="F197" s="110"/>
    </row>
    <row r="198" spans="4:6" s="2" customFormat="1" ht="12.75" customHeight="1">
      <c r="D198" s="21"/>
      <c r="E198" s="21"/>
      <c r="F198" s="110"/>
    </row>
    <row r="199" spans="4:6" s="2" customFormat="1" ht="12.75" customHeight="1">
      <c r="D199" s="21"/>
      <c r="E199" s="21"/>
      <c r="F199" s="110"/>
    </row>
    <row r="200" spans="4:6" s="2" customFormat="1" ht="12.75" customHeight="1">
      <c r="D200" s="21"/>
      <c r="E200" s="21"/>
      <c r="F200" s="110"/>
    </row>
    <row r="201" spans="4:6" s="2" customFormat="1" ht="12.75" customHeight="1">
      <c r="D201" s="21"/>
      <c r="E201" s="21"/>
      <c r="F201" s="110"/>
    </row>
    <row r="202" spans="4:6" s="2" customFormat="1" ht="12.75" customHeight="1">
      <c r="D202" s="21"/>
      <c r="E202" s="21"/>
      <c r="F202" s="110"/>
    </row>
    <row r="203" spans="4:6" s="2" customFormat="1" ht="12.75" customHeight="1">
      <c r="D203" s="21"/>
      <c r="E203" s="21"/>
      <c r="F203" s="110"/>
    </row>
    <row r="204" spans="4:6" s="2" customFormat="1" ht="12.75" customHeight="1">
      <c r="D204" s="21"/>
      <c r="E204" s="21"/>
      <c r="F204" s="110"/>
    </row>
    <row r="205" spans="4:6" s="2" customFormat="1" ht="12.75" customHeight="1">
      <c r="D205" s="21"/>
      <c r="E205" s="21"/>
      <c r="F205" s="110"/>
    </row>
    <row r="206" spans="4:6" s="2" customFormat="1" ht="12.75" customHeight="1">
      <c r="D206" s="21"/>
      <c r="E206" s="21"/>
      <c r="F206" s="110"/>
    </row>
    <row r="207" spans="4:6" s="2" customFormat="1" ht="12.75" customHeight="1">
      <c r="D207" s="21"/>
      <c r="E207" s="21"/>
      <c r="F207" s="110"/>
    </row>
    <row r="208" spans="4:6" s="2" customFormat="1" ht="12.75" customHeight="1">
      <c r="D208" s="21"/>
      <c r="E208" s="21"/>
      <c r="F208" s="110"/>
    </row>
    <row r="209" spans="4:6" s="2" customFormat="1" ht="12.75" customHeight="1">
      <c r="D209" s="21"/>
      <c r="E209" s="21"/>
      <c r="F209" s="110"/>
    </row>
    <row r="210" spans="4:6" s="2" customFormat="1" ht="12.75" customHeight="1">
      <c r="D210" s="21"/>
      <c r="E210" s="21"/>
      <c r="F210" s="110"/>
    </row>
    <row r="211" spans="4:6" s="2" customFormat="1" ht="12.75" customHeight="1">
      <c r="D211" s="21"/>
      <c r="E211" s="21"/>
      <c r="F211" s="110"/>
    </row>
    <row r="212" spans="4:6" s="2" customFormat="1" ht="12.75" customHeight="1">
      <c r="D212" s="21"/>
      <c r="E212" s="21"/>
      <c r="F212" s="110"/>
    </row>
    <row r="213" spans="4:6" s="2" customFormat="1" ht="12.75" customHeight="1">
      <c r="D213" s="21"/>
      <c r="E213" s="21"/>
      <c r="F213" s="110"/>
    </row>
    <row r="214" spans="4:6" s="2" customFormat="1" ht="12.75" customHeight="1">
      <c r="D214" s="21"/>
      <c r="E214" s="21"/>
      <c r="F214" s="110"/>
    </row>
    <row r="215" spans="4:6" s="2" customFormat="1" ht="12.75" customHeight="1">
      <c r="D215" s="21"/>
      <c r="E215" s="21"/>
      <c r="F215" s="110"/>
    </row>
    <row r="216" spans="4:6" s="2" customFormat="1" ht="12.75" customHeight="1">
      <c r="D216" s="21"/>
      <c r="E216" s="21"/>
      <c r="F216" s="110"/>
    </row>
    <row r="217" spans="4:6" s="2" customFormat="1" ht="12.75" customHeight="1">
      <c r="D217" s="21"/>
      <c r="E217" s="21"/>
      <c r="F217" s="110"/>
    </row>
    <row r="218" spans="4:6" s="2" customFormat="1" ht="12.75" customHeight="1">
      <c r="D218" s="21"/>
      <c r="E218" s="21"/>
      <c r="F218" s="110"/>
    </row>
    <row r="219" spans="4:6" s="2" customFormat="1" ht="12.75" customHeight="1">
      <c r="D219" s="21"/>
      <c r="E219" s="21"/>
      <c r="F219" s="110"/>
    </row>
    <row r="220" spans="4:6" s="2" customFormat="1" ht="12.75" customHeight="1">
      <c r="D220" s="21"/>
      <c r="E220" s="21"/>
      <c r="F220" s="110"/>
    </row>
    <row r="221" spans="4:6" s="2" customFormat="1" ht="12.75" customHeight="1">
      <c r="D221" s="21"/>
      <c r="E221" s="21"/>
      <c r="F221" s="110"/>
    </row>
    <row r="222" spans="4:6" s="2" customFormat="1" ht="12.75" customHeight="1">
      <c r="D222" s="21"/>
      <c r="E222" s="21"/>
      <c r="F222" s="110"/>
    </row>
    <row r="223" spans="4:6" s="2" customFormat="1" ht="12.75" customHeight="1">
      <c r="D223" s="21"/>
      <c r="E223" s="21"/>
      <c r="F223" s="110"/>
    </row>
    <row r="224" spans="4:6" s="2" customFormat="1" ht="12.75" customHeight="1">
      <c r="D224" s="21"/>
      <c r="E224" s="21"/>
      <c r="F224" s="110"/>
    </row>
    <row r="225" spans="4:6" s="2" customFormat="1" ht="12.75" customHeight="1">
      <c r="D225" s="21"/>
      <c r="E225" s="21"/>
      <c r="F225" s="110"/>
    </row>
    <row r="226" spans="4:6" s="2" customFormat="1" ht="12.75" customHeight="1">
      <c r="D226" s="21"/>
      <c r="E226" s="21"/>
      <c r="F226" s="110"/>
    </row>
    <row r="227" spans="4:6" s="2" customFormat="1" ht="12.75" customHeight="1">
      <c r="D227" s="21"/>
      <c r="E227" s="21"/>
      <c r="F227" s="110"/>
    </row>
    <row r="228" spans="4:6" s="2" customFormat="1" ht="12.75" customHeight="1">
      <c r="D228" s="21"/>
      <c r="E228" s="21"/>
      <c r="F228" s="110"/>
    </row>
    <row r="229" spans="4:6" s="2" customFormat="1" ht="12.75" customHeight="1">
      <c r="D229" s="21"/>
      <c r="E229" s="21"/>
      <c r="F229" s="110"/>
    </row>
    <row r="230" spans="4:6" s="2" customFormat="1" ht="12.75" customHeight="1">
      <c r="D230" s="21"/>
      <c r="E230" s="21"/>
      <c r="F230" s="110"/>
    </row>
    <row r="231" spans="4:6" s="2" customFormat="1" ht="12.75" customHeight="1">
      <c r="D231" s="21"/>
      <c r="E231" s="21"/>
      <c r="F231" s="110"/>
    </row>
    <row r="232" spans="4:6" s="2" customFormat="1" ht="12.75" customHeight="1">
      <c r="D232" s="21"/>
      <c r="E232" s="21"/>
      <c r="F232" s="110"/>
    </row>
    <row r="233" spans="4:6" s="2" customFormat="1" ht="12.75" customHeight="1">
      <c r="D233" s="21"/>
      <c r="E233" s="21"/>
      <c r="F233" s="110"/>
    </row>
    <row r="234" spans="4:6" s="2" customFormat="1" ht="12.75" customHeight="1">
      <c r="D234" s="21"/>
      <c r="E234" s="21"/>
      <c r="F234" s="110"/>
    </row>
    <row r="235" spans="4:6" s="2" customFormat="1" ht="12.75" customHeight="1">
      <c r="D235" s="21"/>
      <c r="E235" s="21"/>
      <c r="F235" s="110"/>
    </row>
    <row r="236" spans="4:6" s="2" customFormat="1" ht="12.75" customHeight="1">
      <c r="D236" s="21"/>
      <c r="E236" s="21"/>
      <c r="F236" s="110"/>
    </row>
    <row r="237" spans="4:6" s="2" customFormat="1" ht="12.75" customHeight="1">
      <c r="D237" s="21"/>
      <c r="E237" s="21"/>
      <c r="F237" s="110"/>
    </row>
    <row r="238" spans="4:6" s="2" customFormat="1" ht="12.75" customHeight="1">
      <c r="D238" s="21"/>
      <c r="E238" s="21"/>
      <c r="F238" s="110"/>
    </row>
    <row r="239" spans="4:6" s="2" customFormat="1" ht="12.75" customHeight="1">
      <c r="D239" s="21"/>
      <c r="E239" s="21"/>
      <c r="F239" s="110"/>
    </row>
    <row r="240" spans="4:6" s="2" customFormat="1" ht="12.75" customHeight="1">
      <c r="D240" s="21"/>
      <c r="E240" s="21"/>
      <c r="F240" s="110"/>
    </row>
    <row r="241" spans="4:6" s="2" customFormat="1" ht="12.75" customHeight="1">
      <c r="D241" s="21"/>
      <c r="E241" s="21"/>
      <c r="F241" s="110"/>
    </row>
    <row r="242" spans="4:6" s="2" customFormat="1" ht="12.75" customHeight="1">
      <c r="D242" s="21"/>
      <c r="E242" s="21"/>
      <c r="F242" s="110"/>
    </row>
    <row r="243" spans="4:6" s="2" customFormat="1" ht="12.75" customHeight="1">
      <c r="D243" s="21"/>
      <c r="E243" s="21"/>
      <c r="F243" s="110"/>
    </row>
    <row r="244" spans="4:6" s="2" customFormat="1" ht="12.75" customHeight="1">
      <c r="D244" s="21"/>
      <c r="E244" s="21"/>
      <c r="F244" s="110"/>
    </row>
    <row r="245" spans="4:6" s="2" customFormat="1" ht="12.75" customHeight="1">
      <c r="D245" s="21"/>
      <c r="E245" s="21"/>
      <c r="F245" s="110"/>
    </row>
    <row r="246" spans="4:6" s="2" customFormat="1" ht="12.75" customHeight="1">
      <c r="D246" s="21"/>
      <c r="E246" s="21"/>
      <c r="F246" s="110"/>
    </row>
    <row r="247" spans="4:6" s="2" customFormat="1" ht="12.75" customHeight="1">
      <c r="D247" s="21"/>
      <c r="E247" s="21"/>
      <c r="F247" s="110"/>
    </row>
    <row r="248" spans="4:6" s="2" customFormat="1" ht="12.75" customHeight="1">
      <c r="D248" s="21"/>
      <c r="E248" s="21"/>
      <c r="F248" s="110"/>
    </row>
    <row r="249" spans="4:6" s="2" customFormat="1" ht="12.75" customHeight="1">
      <c r="D249" s="21"/>
      <c r="E249" s="21"/>
      <c r="F249" s="110"/>
    </row>
    <row r="250" spans="4:6" s="2" customFormat="1" ht="12.75" customHeight="1">
      <c r="D250" s="21"/>
      <c r="E250" s="21"/>
      <c r="F250" s="110"/>
    </row>
    <row r="251" spans="4:6" s="2" customFormat="1" ht="12.75" customHeight="1">
      <c r="D251" s="21"/>
      <c r="E251" s="21"/>
      <c r="F251" s="110"/>
    </row>
    <row r="252" spans="4:6" s="2" customFormat="1" ht="12.75" customHeight="1">
      <c r="D252" s="21"/>
      <c r="E252" s="21"/>
      <c r="F252" s="110"/>
    </row>
    <row r="253" spans="4:6" s="2" customFormat="1" ht="12.75" customHeight="1">
      <c r="D253" s="21"/>
      <c r="E253" s="21"/>
      <c r="F253" s="110"/>
    </row>
    <row r="254" spans="4:6" s="2" customFormat="1" ht="12.75" customHeight="1">
      <c r="D254" s="21"/>
      <c r="E254" s="21"/>
      <c r="F254" s="110"/>
    </row>
    <row r="255" spans="4:6" s="2" customFormat="1" ht="12.75" customHeight="1">
      <c r="D255" s="21"/>
      <c r="E255" s="21"/>
      <c r="F255" s="110"/>
    </row>
    <row r="256" spans="4:6" s="2" customFormat="1" ht="12.75" customHeight="1">
      <c r="D256" s="21"/>
      <c r="E256" s="21"/>
      <c r="F256" s="110"/>
    </row>
    <row r="257" spans="4:6" s="2" customFormat="1" ht="12.75" customHeight="1">
      <c r="D257" s="21"/>
      <c r="E257" s="21"/>
      <c r="F257" s="110"/>
    </row>
    <row r="258" spans="4:6" s="2" customFormat="1" ht="12.75" customHeight="1">
      <c r="D258" s="21"/>
      <c r="E258" s="21"/>
      <c r="F258" s="110"/>
    </row>
    <row r="259" spans="4:6" s="2" customFormat="1" ht="12.75" customHeight="1">
      <c r="D259" s="21"/>
      <c r="E259" s="21"/>
      <c r="F259" s="110"/>
    </row>
    <row r="260" spans="4:6" s="2" customFormat="1" ht="12.75" customHeight="1">
      <c r="D260" s="21"/>
      <c r="E260" s="21"/>
      <c r="F260" s="110"/>
    </row>
    <row r="261" spans="4:6" s="2" customFormat="1" ht="12.75" customHeight="1">
      <c r="D261" s="21"/>
      <c r="E261" s="21"/>
      <c r="F261" s="110"/>
    </row>
    <row r="262" spans="4:6" s="2" customFormat="1" ht="12.75" customHeight="1">
      <c r="D262" s="21"/>
      <c r="E262" s="21"/>
      <c r="F262" s="110"/>
    </row>
    <row r="263" spans="4:6" s="2" customFormat="1" ht="12.75" customHeight="1">
      <c r="D263" s="21"/>
      <c r="E263" s="21"/>
      <c r="F263" s="110"/>
    </row>
    <row r="264" spans="4:6" s="2" customFormat="1" ht="12.75" customHeight="1">
      <c r="D264" s="21"/>
      <c r="E264" s="21"/>
      <c r="F264" s="110"/>
    </row>
    <row r="265" spans="4:6" s="2" customFormat="1" ht="12.75" customHeight="1">
      <c r="D265" s="21"/>
      <c r="E265" s="21"/>
      <c r="F265" s="110"/>
    </row>
    <row r="266" spans="4:6" s="2" customFormat="1" ht="12.75" customHeight="1">
      <c r="D266" s="21"/>
      <c r="E266" s="21"/>
      <c r="F266" s="110"/>
    </row>
    <row r="267" spans="4:6" s="2" customFormat="1" ht="12.75" customHeight="1">
      <c r="D267" s="21"/>
      <c r="E267" s="21"/>
      <c r="F267" s="110"/>
    </row>
    <row r="268" spans="4:6" s="2" customFormat="1" ht="12.75" customHeight="1">
      <c r="D268" s="21"/>
      <c r="E268" s="21"/>
      <c r="F268" s="110"/>
    </row>
    <row r="269" spans="4:6" s="2" customFormat="1" ht="12.75" customHeight="1">
      <c r="D269" s="21"/>
      <c r="E269" s="21"/>
      <c r="F269" s="110"/>
    </row>
    <row r="270" spans="4:6" s="2" customFormat="1" ht="12.75" customHeight="1">
      <c r="D270" s="21"/>
      <c r="E270" s="21"/>
      <c r="F270" s="110"/>
    </row>
    <row r="271" spans="4:6" s="2" customFormat="1" ht="12.75" customHeight="1">
      <c r="D271" s="21"/>
      <c r="E271" s="21"/>
      <c r="F271" s="110"/>
    </row>
    <row r="272" spans="4:6" s="2" customFormat="1" ht="12.75" customHeight="1">
      <c r="D272" s="21"/>
      <c r="E272" s="21"/>
      <c r="F272" s="110"/>
    </row>
    <row r="273" spans="4:6" s="2" customFormat="1" ht="12.75" customHeight="1">
      <c r="D273" s="21"/>
      <c r="E273" s="21"/>
      <c r="F273" s="110"/>
    </row>
    <row r="274" spans="4:6" s="2" customFormat="1" ht="12.75" customHeight="1">
      <c r="D274" s="21"/>
      <c r="E274" s="21"/>
      <c r="F274" s="110"/>
    </row>
    <row r="275" spans="4:6" s="2" customFormat="1" ht="12.75" customHeight="1">
      <c r="D275" s="21"/>
      <c r="E275" s="21"/>
      <c r="F275" s="110"/>
    </row>
    <row r="276" spans="4:6" s="2" customFormat="1" ht="12.75" customHeight="1">
      <c r="D276" s="21"/>
      <c r="E276" s="21"/>
      <c r="F276" s="110"/>
    </row>
    <row r="277" spans="4:6" s="2" customFormat="1" ht="12.75" customHeight="1">
      <c r="D277" s="21"/>
      <c r="E277" s="21"/>
      <c r="F277" s="110"/>
    </row>
    <row r="278" spans="4:6" s="2" customFormat="1" ht="12.75" customHeight="1">
      <c r="D278" s="21"/>
      <c r="E278" s="21"/>
      <c r="F278" s="110"/>
    </row>
    <row r="279" spans="4:6" s="2" customFormat="1" ht="12.75" customHeight="1">
      <c r="D279" s="21"/>
      <c r="E279" s="21"/>
      <c r="F279" s="110"/>
    </row>
    <row r="280" spans="4:6" s="2" customFormat="1" ht="12.75" customHeight="1">
      <c r="D280" s="21"/>
      <c r="E280" s="21"/>
      <c r="F280" s="110"/>
    </row>
    <row r="281" spans="4:6" s="2" customFormat="1" ht="12.75" customHeight="1">
      <c r="D281" s="21"/>
      <c r="E281" s="21"/>
      <c r="F281" s="110"/>
    </row>
    <row r="282" spans="4:6" s="2" customFormat="1" ht="12.75" customHeight="1">
      <c r="D282" s="21"/>
      <c r="E282" s="21"/>
      <c r="F282" s="110"/>
    </row>
    <row r="283" spans="4:6" s="2" customFormat="1" ht="12.75" customHeight="1">
      <c r="D283" s="21"/>
      <c r="E283" s="21"/>
      <c r="F283" s="110"/>
    </row>
    <row r="284" spans="4:6" s="2" customFormat="1" ht="12.75" customHeight="1">
      <c r="D284" s="21"/>
      <c r="E284" s="21"/>
      <c r="F284" s="110"/>
    </row>
    <row r="285" spans="4:6" s="2" customFormat="1" ht="12.75" customHeight="1">
      <c r="D285" s="21"/>
      <c r="E285" s="21"/>
      <c r="F285" s="110"/>
    </row>
    <row r="286" spans="4:6" s="2" customFormat="1" ht="12.75" customHeight="1">
      <c r="D286" s="21"/>
      <c r="E286" s="21"/>
      <c r="F286" s="110"/>
    </row>
    <row r="287" spans="4:6" s="2" customFormat="1" ht="12.75" customHeight="1">
      <c r="D287" s="21"/>
      <c r="E287" s="21"/>
      <c r="F287" s="110"/>
    </row>
    <row r="288" spans="4:6" s="2" customFormat="1" ht="12.75" customHeight="1">
      <c r="D288" s="21"/>
      <c r="E288" s="21"/>
      <c r="F288" s="110"/>
    </row>
    <row r="289" spans="4:6" s="2" customFormat="1" ht="12.75" customHeight="1">
      <c r="D289" s="21"/>
      <c r="E289" s="21"/>
      <c r="F289" s="110"/>
    </row>
    <row r="290" spans="4:6" s="2" customFormat="1" ht="12.75" customHeight="1">
      <c r="D290" s="21"/>
      <c r="E290" s="21"/>
      <c r="F290" s="110"/>
    </row>
    <row r="291" spans="4:6" s="2" customFormat="1" ht="12.75" customHeight="1">
      <c r="D291" s="21"/>
      <c r="E291" s="21"/>
      <c r="F291" s="110"/>
    </row>
    <row r="292" spans="4:6" s="2" customFormat="1" ht="12.75" customHeight="1">
      <c r="D292" s="21"/>
      <c r="E292" s="21"/>
      <c r="F292" s="110"/>
    </row>
    <row r="293" spans="4:6" s="2" customFormat="1" ht="12.75" customHeight="1">
      <c r="D293" s="21"/>
      <c r="E293" s="21"/>
      <c r="F293" s="110"/>
    </row>
    <row r="294" spans="4:6" s="2" customFormat="1" ht="12.75" customHeight="1">
      <c r="D294" s="21"/>
      <c r="E294" s="21"/>
      <c r="F294" s="110"/>
    </row>
    <row r="295" spans="4:6" s="2" customFormat="1" ht="12.75" customHeight="1">
      <c r="D295" s="21"/>
      <c r="E295" s="21"/>
      <c r="F295" s="110"/>
    </row>
    <row r="296" spans="4:6" s="2" customFormat="1" ht="12.75" customHeight="1">
      <c r="D296" s="21"/>
      <c r="E296" s="21"/>
      <c r="F296" s="110"/>
    </row>
    <row r="297" spans="4:6" s="2" customFormat="1" ht="12.75" customHeight="1">
      <c r="D297" s="21"/>
      <c r="E297" s="21"/>
      <c r="F297" s="110"/>
    </row>
    <row r="298" spans="4:6" s="2" customFormat="1" ht="12.75" customHeight="1">
      <c r="D298" s="21"/>
      <c r="E298" s="21"/>
      <c r="F298" s="110"/>
    </row>
    <row r="299" spans="4:6" s="2" customFormat="1" ht="12.75" customHeight="1">
      <c r="D299" s="21"/>
      <c r="E299" s="21"/>
      <c r="F299" s="110"/>
    </row>
    <row r="300" spans="4:6" s="2" customFormat="1" ht="12.75" customHeight="1">
      <c r="D300" s="21"/>
      <c r="E300" s="21"/>
      <c r="F300" s="110"/>
    </row>
    <row r="301" spans="4:6" s="2" customFormat="1" ht="12.75" customHeight="1">
      <c r="D301" s="21"/>
      <c r="E301" s="21"/>
      <c r="F301" s="110"/>
    </row>
    <row r="302" spans="4:6" s="2" customFormat="1" ht="12.75" customHeight="1">
      <c r="D302" s="21"/>
      <c r="E302" s="21"/>
      <c r="F302" s="110"/>
    </row>
    <row r="303" spans="4:6" s="2" customFormat="1" ht="12.75" customHeight="1">
      <c r="D303" s="21"/>
      <c r="E303" s="21"/>
      <c r="F303" s="110"/>
    </row>
    <row r="304" spans="4:6" s="2" customFormat="1" ht="12.75" customHeight="1">
      <c r="D304" s="21"/>
      <c r="E304" s="21"/>
      <c r="F304" s="110"/>
    </row>
    <row r="305" spans="4:6" s="2" customFormat="1" ht="12.75" customHeight="1">
      <c r="D305" s="21"/>
      <c r="E305" s="21"/>
      <c r="F305" s="110"/>
    </row>
    <row r="306" spans="4:6" s="2" customFormat="1" ht="12.75" customHeight="1">
      <c r="D306" s="21"/>
      <c r="E306" s="21"/>
      <c r="F306" s="110"/>
    </row>
    <row r="307" spans="4:6" s="2" customFormat="1" ht="12.75" customHeight="1">
      <c r="D307" s="21"/>
      <c r="E307" s="21"/>
      <c r="F307" s="110"/>
    </row>
    <row r="308" spans="4:6" s="2" customFormat="1" ht="12.75" customHeight="1">
      <c r="D308" s="21"/>
      <c r="E308" s="21"/>
      <c r="F308" s="110"/>
    </row>
    <row r="309" spans="4:6" s="2" customFormat="1" ht="12.75" customHeight="1">
      <c r="D309" s="21"/>
      <c r="E309" s="21"/>
      <c r="F309" s="110"/>
    </row>
    <row r="310" spans="4:6" s="2" customFormat="1" ht="12.75" customHeight="1">
      <c r="D310" s="21"/>
      <c r="E310" s="21"/>
      <c r="F310" s="110"/>
    </row>
    <row r="311" spans="4:6" s="2" customFormat="1" ht="12.75" customHeight="1">
      <c r="D311" s="21"/>
      <c r="E311" s="21"/>
      <c r="F311" s="110"/>
    </row>
    <row r="312" spans="4:6" s="2" customFormat="1" ht="12.75" customHeight="1">
      <c r="D312" s="21"/>
      <c r="E312" s="21"/>
      <c r="F312" s="110"/>
    </row>
    <row r="313" spans="4:6" s="2" customFormat="1" ht="12.75" customHeight="1">
      <c r="D313" s="21"/>
      <c r="E313" s="21"/>
      <c r="F313" s="110"/>
    </row>
    <row r="314" spans="4:6" s="2" customFormat="1" ht="12.75" customHeight="1">
      <c r="D314" s="21"/>
      <c r="E314" s="21"/>
      <c r="F314" s="110"/>
    </row>
    <row r="315" spans="4:6" s="2" customFormat="1" ht="12.75" customHeight="1">
      <c r="D315" s="21"/>
      <c r="E315" s="21"/>
      <c r="F315" s="110"/>
    </row>
    <row r="316" spans="4:6" s="2" customFormat="1" ht="12.75" customHeight="1">
      <c r="D316" s="21"/>
      <c r="E316" s="21"/>
      <c r="F316" s="110"/>
    </row>
    <row r="317" spans="4:6" s="2" customFormat="1" ht="12.75" customHeight="1">
      <c r="D317" s="21"/>
      <c r="E317" s="21"/>
      <c r="F317" s="110"/>
    </row>
    <row r="318" spans="4:6" s="2" customFormat="1" ht="12.75" customHeight="1">
      <c r="D318" s="21"/>
      <c r="E318" s="21"/>
      <c r="F318" s="110"/>
    </row>
    <row r="319" spans="4:6" s="2" customFormat="1" ht="12.75" customHeight="1">
      <c r="D319" s="21"/>
      <c r="E319" s="21"/>
      <c r="F319" s="110"/>
    </row>
    <row r="320" spans="4:6" s="2" customFormat="1" ht="12.75" customHeight="1">
      <c r="D320" s="21"/>
      <c r="E320" s="21"/>
      <c r="F320" s="110"/>
    </row>
    <row r="321" spans="4:6" s="2" customFormat="1" ht="12.75" customHeight="1">
      <c r="D321" s="21"/>
      <c r="E321" s="21"/>
      <c r="F321" s="110"/>
    </row>
    <row r="322" spans="4:6" s="2" customFormat="1" ht="12.75" customHeight="1">
      <c r="D322" s="21"/>
      <c r="E322" s="21"/>
      <c r="F322" s="110"/>
    </row>
    <row r="323" spans="4:6" s="2" customFormat="1" ht="12.75" customHeight="1">
      <c r="D323" s="21"/>
      <c r="E323" s="21"/>
      <c r="F323" s="110"/>
    </row>
    <row r="324" spans="4:6" s="2" customFormat="1" ht="12.75" customHeight="1">
      <c r="D324" s="21"/>
      <c r="E324" s="21"/>
      <c r="F324" s="110"/>
    </row>
    <row r="325" spans="4:6" s="2" customFormat="1" ht="12.75" customHeight="1">
      <c r="D325" s="21"/>
      <c r="E325" s="21"/>
      <c r="F325" s="110"/>
    </row>
    <row r="326" spans="4:6" s="2" customFormat="1" ht="12.75" customHeight="1">
      <c r="D326" s="21"/>
      <c r="E326" s="21"/>
      <c r="F326" s="110"/>
    </row>
    <row r="327" spans="4:6" s="2" customFormat="1" ht="12.75" customHeight="1">
      <c r="D327" s="21"/>
      <c r="E327" s="21"/>
      <c r="F327" s="110"/>
    </row>
    <row r="328" spans="4:6" s="2" customFormat="1" ht="12.75" customHeight="1">
      <c r="D328" s="21"/>
      <c r="E328" s="21"/>
      <c r="F328" s="110"/>
    </row>
    <row r="329" spans="4:6" s="2" customFormat="1" ht="12.75" customHeight="1">
      <c r="D329" s="21"/>
      <c r="E329" s="21"/>
      <c r="F329" s="110"/>
    </row>
    <row r="330" spans="4:6" s="2" customFormat="1" ht="12.75" customHeight="1">
      <c r="D330" s="21"/>
      <c r="E330" s="21"/>
      <c r="F330" s="110"/>
    </row>
    <row r="331" spans="4:6" s="2" customFormat="1" ht="12.75" customHeight="1">
      <c r="D331" s="21"/>
      <c r="E331" s="21"/>
      <c r="F331" s="110"/>
    </row>
    <row r="332" spans="4:6" s="2" customFormat="1" ht="12.75" customHeight="1">
      <c r="D332" s="21"/>
      <c r="E332" s="21"/>
      <c r="F332" s="110"/>
    </row>
    <row r="333" spans="4:6" s="2" customFormat="1" ht="12.75" customHeight="1">
      <c r="D333" s="21"/>
      <c r="E333" s="21"/>
      <c r="F333" s="110"/>
    </row>
    <row r="334" spans="4:6" s="2" customFormat="1" ht="12.75" customHeight="1">
      <c r="D334" s="21"/>
      <c r="E334" s="21"/>
      <c r="F334" s="110"/>
    </row>
    <row r="335" spans="4:6" s="2" customFormat="1" ht="12.75" customHeight="1">
      <c r="D335" s="21"/>
      <c r="E335" s="21"/>
      <c r="F335" s="110"/>
    </row>
    <row r="336" spans="4:6" s="2" customFormat="1" ht="12.75" customHeight="1">
      <c r="D336" s="21"/>
      <c r="E336" s="21"/>
      <c r="F336" s="110"/>
    </row>
    <row r="337" spans="4:6" s="2" customFormat="1" ht="12.75" customHeight="1">
      <c r="D337" s="21"/>
      <c r="E337" s="21"/>
      <c r="F337" s="110"/>
    </row>
    <row r="338" spans="4:6" s="2" customFormat="1" ht="12.75" customHeight="1">
      <c r="D338" s="21"/>
      <c r="E338" s="21"/>
      <c r="F338" s="110"/>
    </row>
    <row r="339" spans="4:6" s="2" customFormat="1" ht="12.75" customHeight="1">
      <c r="D339" s="21"/>
      <c r="E339" s="21"/>
      <c r="F339" s="110"/>
    </row>
    <row r="340" spans="4:6" s="2" customFormat="1" ht="12.75" customHeight="1">
      <c r="D340" s="21"/>
      <c r="E340" s="21"/>
      <c r="F340" s="110"/>
    </row>
    <row r="341" spans="4:6" s="2" customFormat="1" ht="12.75" customHeight="1">
      <c r="D341" s="21"/>
      <c r="E341" s="21"/>
      <c r="F341" s="110"/>
    </row>
    <row r="342" spans="4:6" s="2" customFormat="1" ht="12.75" customHeight="1">
      <c r="D342" s="21"/>
      <c r="E342" s="21"/>
      <c r="F342" s="110"/>
    </row>
    <row r="343" spans="4:6" s="2" customFormat="1" ht="12.75" customHeight="1">
      <c r="D343" s="21"/>
      <c r="E343" s="21"/>
      <c r="F343" s="110"/>
    </row>
    <row r="344" spans="4:6" s="2" customFormat="1" ht="12.75" customHeight="1">
      <c r="D344" s="21"/>
      <c r="E344" s="21"/>
      <c r="F344" s="110"/>
    </row>
    <row r="345" spans="4:6" s="2" customFormat="1" ht="12.75" customHeight="1">
      <c r="D345" s="21"/>
      <c r="E345" s="21"/>
      <c r="F345" s="110"/>
    </row>
    <row r="346" spans="4:6" s="2" customFormat="1" ht="12.75" customHeight="1">
      <c r="D346" s="21"/>
      <c r="E346" s="21"/>
      <c r="F346" s="110"/>
    </row>
    <row r="347" spans="4:6" s="2" customFormat="1" ht="12.75" customHeight="1">
      <c r="D347" s="21"/>
      <c r="E347" s="21"/>
      <c r="F347" s="110"/>
    </row>
    <row r="348" spans="4:6" s="2" customFormat="1" ht="12.75" customHeight="1">
      <c r="D348" s="21"/>
      <c r="E348" s="21"/>
      <c r="F348" s="110"/>
    </row>
    <row r="349" spans="4:6" s="2" customFormat="1" ht="12.75" customHeight="1">
      <c r="D349" s="21"/>
      <c r="E349" s="21"/>
      <c r="F349" s="110"/>
    </row>
    <row r="350" spans="4:6" s="2" customFormat="1" ht="12.75" customHeight="1">
      <c r="D350" s="21"/>
      <c r="E350" s="21"/>
      <c r="F350" s="110"/>
    </row>
    <row r="351" spans="4:6" s="2" customFormat="1" ht="12.75" customHeight="1">
      <c r="D351" s="21"/>
      <c r="E351" s="21"/>
      <c r="F351" s="110"/>
    </row>
    <row r="352" spans="4:6" s="2" customFormat="1" ht="12.75" customHeight="1">
      <c r="D352" s="21"/>
      <c r="E352" s="21"/>
      <c r="F352" s="110"/>
    </row>
    <row r="353" spans="4:6" s="2" customFormat="1" ht="12.75" customHeight="1">
      <c r="D353" s="21"/>
      <c r="E353" s="21"/>
      <c r="F353" s="110"/>
    </row>
    <row r="354" spans="4:6" s="2" customFormat="1" ht="12.75" customHeight="1">
      <c r="D354" s="21"/>
      <c r="E354" s="21"/>
      <c r="F354" s="110"/>
    </row>
    <row r="355" spans="4:6" s="2" customFormat="1" ht="12.75" customHeight="1">
      <c r="D355" s="21"/>
      <c r="E355" s="21"/>
      <c r="F355" s="110"/>
    </row>
    <row r="356" spans="4:6" s="2" customFormat="1" ht="12.75" customHeight="1">
      <c r="D356" s="21"/>
      <c r="E356" s="21"/>
      <c r="F356" s="110"/>
    </row>
    <row r="357" spans="4:6" s="2" customFormat="1" ht="12.75" customHeight="1">
      <c r="D357" s="21"/>
      <c r="E357" s="21"/>
      <c r="F357" s="110"/>
    </row>
    <row r="358" spans="4:6" s="2" customFormat="1" ht="12.75" customHeight="1">
      <c r="D358" s="21"/>
      <c r="E358" s="21"/>
      <c r="F358" s="110"/>
    </row>
    <row r="359" spans="4:6" s="2" customFormat="1" ht="12.75" customHeight="1">
      <c r="D359" s="21"/>
      <c r="E359" s="21"/>
      <c r="F359" s="110"/>
    </row>
    <row r="360" spans="4:6" s="2" customFormat="1" ht="12.75" customHeight="1">
      <c r="D360" s="21"/>
      <c r="E360" s="21"/>
      <c r="F360" s="110"/>
    </row>
    <row r="361" spans="4:6" s="2" customFormat="1" ht="12.75" customHeight="1">
      <c r="D361" s="21"/>
      <c r="E361" s="21"/>
      <c r="F361" s="110"/>
    </row>
    <row r="362" spans="4:6" s="2" customFormat="1" ht="12.75" customHeight="1">
      <c r="D362" s="21"/>
      <c r="E362" s="21"/>
      <c r="F362" s="110"/>
    </row>
    <row r="363" spans="4:6" s="2" customFormat="1" ht="12.75" customHeight="1">
      <c r="D363" s="21"/>
      <c r="E363" s="21"/>
      <c r="F363" s="110"/>
    </row>
    <row r="364" spans="4:6" s="2" customFormat="1" ht="12.75" customHeight="1">
      <c r="D364" s="21"/>
      <c r="E364" s="21"/>
      <c r="F364" s="110"/>
    </row>
    <row r="365" spans="4:6" s="2" customFormat="1" ht="12.75" customHeight="1">
      <c r="D365" s="21"/>
      <c r="E365" s="21"/>
      <c r="F365" s="110"/>
    </row>
    <row r="366" spans="4:6" s="2" customFormat="1" ht="12.75" customHeight="1">
      <c r="D366" s="21"/>
      <c r="E366" s="21"/>
      <c r="F366" s="110"/>
    </row>
    <row r="367" spans="4:6" s="2" customFormat="1" ht="12.75" customHeight="1">
      <c r="D367" s="21"/>
      <c r="E367" s="21"/>
      <c r="F367" s="110"/>
    </row>
    <row r="368" spans="4:6" s="2" customFormat="1" ht="12.75" customHeight="1">
      <c r="D368" s="21"/>
      <c r="E368" s="21"/>
      <c r="F368" s="110"/>
    </row>
    <row r="369" spans="4:6" s="2" customFormat="1" ht="12.75" customHeight="1">
      <c r="D369" s="21"/>
      <c r="E369" s="21"/>
      <c r="F369" s="110"/>
    </row>
    <row r="370" spans="4:6" s="2" customFormat="1" ht="12.75" customHeight="1">
      <c r="D370" s="21"/>
      <c r="E370" s="21"/>
      <c r="F370" s="110"/>
    </row>
    <row r="371" spans="4:6" s="2" customFormat="1" ht="12.75" customHeight="1">
      <c r="D371" s="21"/>
      <c r="E371" s="21"/>
      <c r="F371" s="110"/>
    </row>
    <row r="372" spans="4:6" s="2" customFormat="1" ht="12.75" customHeight="1">
      <c r="D372" s="21"/>
      <c r="E372" s="21"/>
      <c r="F372" s="110"/>
    </row>
    <row r="373" spans="4:6" s="2" customFormat="1" ht="12.75" customHeight="1">
      <c r="D373" s="21"/>
      <c r="E373" s="21"/>
      <c r="F373" s="110"/>
    </row>
    <row r="374" spans="4:6" s="2" customFormat="1" ht="12.75" customHeight="1">
      <c r="D374" s="21"/>
      <c r="E374" s="21"/>
      <c r="F374" s="110"/>
    </row>
    <row r="375" spans="4:6" s="2" customFormat="1" ht="12.75" customHeight="1">
      <c r="D375" s="21"/>
      <c r="E375" s="21"/>
      <c r="F375" s="110"/>
    </row>
    <row r="376" spans="4:6" s="2" customFormat="1" ht="12.75" customHeight="1">
      <c r="D376" s="21"/>
      <c r="E376" s="21"/>
      <c r="F376" s="110"/>
    </row>
    <row r="377" spans="4:6" s="2" customFormat="1" ht="12.75" customHeight="1">
      <c r="D377" s="21"/>
      <c r="E377" s="21"/>
      <c r="F377" s="110"/>
    </row>
    <row r="378" spans="4:6" s="2" customFormat="1" ht="12.75" customHeight="1">
      <c r="D378" s="21"/>
      <c r="E378" s="21"/>
      <c r="F378" s="110"/>
    </row>
    <row r="379" spans="4:6" s="2" customFormat="1" ht="12.75" customHeight="1">
      <c r="D379" s="21"/>
      <c r="E379" s="21"/>
      <c r="F379" s="110"/>
    </row>
    <row r="380" spans="4:6" s="2" customFormat="1" ht="12.75" customHeight="1">
      <c r="D380" s="21"/>
      <c r="E380" s="21"/>
      <c r="F380" s="110"/>
    </row>
    <row r="381" spans="4:6" s="2" customFormat="1" ht="12.75" customHeight="1">
      <c r="D381" s="21"/>
      <c r="E381" s="21"/>
      <c r="F381" s="110"/>
    </row>
    <row r="382" spans="4:6" s="2" customFormat="1" ht="12.75" customHeight="1">
      <c r="D382" s="21"/>
      <c r="E382" s="21"/>
      <c r="F382" s="110"/>
    </row>
    <row r="383" spans="4:6" s="2" customFormat="1" ht="12.75" customHeight="1">
      <c r="D383" s="21"/>
      <c r="E383" s="21"/>
      <c r="F383" s="110"/>
    </row>
    <row r="384" spans="4:6" s="2" customFormat="1" ht="12.75" customHeight="1">
      <c r="D384" s="21"/>
      <c r="E384" s="21"/>
      <c r="F384" s="110"/>
    </row>
    <row r="385" spans="4:6" s="2" customFormat="1" ht="12.75" customHeight="1">
      <c r="D385" s="21"/>
      <c r="E385" s="21"/>
      <c r="F385" s="110"/>
    </row>
    <row r="386" spans="4:6" s="2" customFormat="1" ht="12.75" customHeight="1">
      <c r="D386" s="21"/>
      <c r="E386" s="21"/>
      <c r="F386" s="110"/>
    </row>
    <row r="387" spans="4:6" s="2" customFormat="1" ht="12.75" customHeight="1">
      <c r="D387" s="21"/>
      <c r="E387" s="21"/>
      <c r="F387" s="110"/>
    </row>
    <row r="388" spans="4:6" s="2" customFormat="1" ht="12.75" customHeight="1">
      <c r="D388" s="21"/>
      <c r="E388" s="21"/>
      <c r="F388" s="110"/>
    </row>
    <row r="389" spans="4:6" s="2" customFormat="1" ht="12.75" customHeight="1">
      <c r="D389" s="21"/>
      <c r="E389" s="21"/>
      <c r="F389" s="110"/>
    </row>
    <row r="390" spans="4:6" s="2" customFormat="1" ht="12.75" customHeight="1">
      <c r="D390" s="21"/>
      <c r="E390" s="21"/>
      <c r="F390" s="110"/>
    </row>
    <row r="391" spans="4:6" s="2" customFormat="1" ht="12.75" customHeight="1">
      <c r="D391" s="21"/>
      <c r="E391" s="21"/>
      <c r="F391" s="110"/>
    </row>
    <row r="392" spans="4:6" s="2" customFormat="1" ht="12.75" customHeight="1">
      <c r="D392" s="21"/>
      <c r="E392" s="21"/>
      <c r="F392" s="110"/>
    </row>
    <row r="393" spans="4:6" s="2" customFormat="1" ht="12.75" customHeight="1">
      <c r="D393" s="21"/>
      <c r="E393" s="21"/>
      <c r="F393" s="110"/>
    </row>
    <row r="394" spans="4:6" s="2" customFormat="1" ht="12.75" customHeight="1">
      <c r="D394" s="21"/>
      <c r="E394" s="21"/>
      <c r="F394" s="110"/>
    </row>
    <row r="395" spans="4:6" s="2" customFormat="1" ht="12.75" customHeight="1">
      <c r="D395" s="21"/>
      <c r="E395" s="21"/>
      <c r="F395" s="110"/>
    </row>
    <row r="396" spans="4:6" s="2" customFormat="1" ht="12.75" customHeight="1">
      <c r="D396" s="21"/>
      <c r="E396" s="21"/>
      <c r="F396" s="110"/>
    </row>
    <row r="397" spans="4:6" s="2" customFormat="1" ht="12.75" customHeight="1">
      <c r="D397" s="21"/>
      <c r="E397" s="21"/>
      <c r="F397" s="110"/>
    </row>
    <row r="398" spans="4:6" s="2" customFormat="1" ht="12.75" customHeight="1">
      <c r="D398" s="21"/>
      <c r="E398" s="21"/>
      <c r="F398" s="110"/>
    </row>
    <row r="399" spans="4:6" s="2" customFormat="1" ht="12.75" customHeight="1">
      <c r="D399" s="21"/>
      <c r="E399" s="21"/>
      <c r="F399" s="110"/>
    </row>
    <row r="400" spans="4:6" s="2" customFormat="1" ht="12.75" customHeight="1">
      <c r="D400" s="21"/>
      <c r="E400" s="21"/>
      <c r="F400" s="110"/>
    </row>
    <row r="401" spans="4:6" s="2" customFormat="1" ht="12.75" customHeight="1">
      <c r="D401" s="21"/>
      <c r="E401" s="21"/>
      <c r="F401" s="110"/>
    </row>
    <row r="402" spans="4:6" s="2" customFormat="1" ht="12.75" customHeight="1">
      <c r="D402" s="21"/>
      <c r="E402" s="21"/>
      <c r="F402" s="110"/>
    </row>
    <row r="403" spans="4:6" s="2" customFormat="1" ht="12.75" customHeight="1">
      <c r="D403" s="21"/>
      <c r="E403" s="21"/>
      <c r="F403" s="110"/>
    </row>
    <row r="404" spans="4:6" s="2" customFormat="1" ht="12.75" customHeight="1">
      <c r="D404" s="21"/>
      <c r="E404" s="21"/>
      <c r="F404" s="110"/>
    </row>
    <row r="405" spans="4:6" s="2" customFormat="1" ht="12.75" customHeight="1">
      <c r="D405" s="21"/>
      <c r="E405" s="21"/>
      <c r="F405" s="110"/>
    </row>
    <row r="406" spans="4:6" s="2" customFormat="1" ht="12.75" customHeight="1">
      <c r="D406" s="21"/>
      <c r="E406" s="21"/>
      <c r="F406" s="110"/>
    </row>
    <row r="407" spans="4:6" s="2" customFormat="1" ht="12.75" customHeight="1">
      <c r="D407" s="21"/>
      <c r="E407" s="21"/>
      <c r="F407" s="110"/>
    </row>
    <row r="408" spans="4:6" s="2" customFormat="1" ht="12.75" customHeight="1">
      <c r="D408" s="21"/>
      <c r="E408" s="21"/>
      <c r="F408" s="110"/>
    </row>
    <row r="409" spans="4:6" s="2" customFormat="1" ht="12.75" customHeight="1">
      <c r="D409" s="21"/>
      <c r="E409" s="21"/>
      <c r="F409" s="110"/>
    </row>
    <row r="410" spans="4:6" s="2" customFormat="1" ht="12.75" customHeight="1">
      <c r="D410" s="21"/>
      <c r="E410" s="21"/>
      <c r="F410" s="110"/>
    </row>
    <row r="411" spans="4:6" s="2" customFormat="1" ht="12.75" customHeight="1">
      <c r="D411" s="21"/>
      <c r="E411" s="21"/>
      <c r="F411" s="110"/>
    </row>
    <row r="412" spans="4:6" s="2" customFormat="1" ht="12.75" customHeight="1">
      <c r="D412" s="21"/>
      <c r="E412" s="21"/>
      <c r="F412" s="110"/>
    </row>
    <row r="413" spans="4:6" s="2" customFormat="1" ht="12.75" customHeight="1">
      <c r="D413" s="21"/>
      <c r="E413" s="21"/>
      <c r="F413" s="110"/>
    </row>
    <row r="414" spans="4:6" s="2" customFormat="1" ht="12.75" customHeight="1">
      <c r="D414" s="21"/>
      <c r="E414" s="21"/>
      <c r="F414" s="110"/>
    </row>
    <row r="415" spans="4:6" s="2" customFormat="1" ht="12.75" customHeight="1">
      <c r="D415" s="21"/>
      <c r="E415" s="21"/>
      <c r="F415" s="110"/>
    </row>
    <row r="416" spans="4:6" s="2" customFormat="1" ht="12.75" customHeight="1">
      <c r="D416" s="21"/>
      <c r="E416" s="21"/>
      <c r="F416" s="110"/>
    </row>
    <row r="417" spans="4:6" s="2" customFormat="1" ht="12.75" customHeight="1">
      <c r="D417" s="21"/>
      <c r="E417" s="21"/>
      <c r="F417" s="110"/>
    </row>
    <row r="418" spans="4:6" s="2" customFormat="1" ht="12.75" customHeight="1">
      <c r="D418" s="21"/>
      <c r="E418" s="21"/>
      <c r="F418" s="110"/>
    </row>
    <row r="419" spans="4:6" s="2" customFormat="1" ht="12.75" customHeight="1">
      <c r="D419" s="21"/>
      <c r="E419" s="21"/>
      <c r="F419" s="110"/>
    </row>
    <row r="420" spans="4:6" s="2" customFormat="1" ht="12.75" customHeight="1">
      <c r="D420" s="21"/>
      <c r="E420" s="21"/>
      <c r="F420" s="110"/>
    </row>
    <row r="421" spans="4:6" s="2" customFormat="1" ht="12.75" customHeight="1">
      <c r="D421" s="21"/>
      <c r="E421" s="21"/>
      <c r="F421" s="110"/>
    </row>
    <row r="422" spans="4:6" s="2" customFormat="1" ht="12.75" customHeight="1">
      <c r="D422" s="21"/>
      <c r="E422" s="21"/>
      <c r="F422" s="110"/>
    </row>
    <row r="423" spans="4:6" s="2" customFormat="1" ht="12.75" customHeight="1">
      <c r="D423" s="21"/>
      <c r="E423" s="21"/>
      <c r="F423" s="110"/>
    </row>
    <row r="424" spans="4:6" s="2" customFormat="1" ht="12.75" customHeight="1">
      <c r="D424" s="21"/>
      <c r="E424" s="21"/>
      <c r="F424" s="110"/>
    </row>
    <row r="425" spans="4:6" s="2" customFormat="1" ht="12.75" customHeight="1">
      <c r="D425" s="21"/>
      <c r="E425" s="21"/>
      <c r="F425" s="110"/>
    </row>
    <row r="426" spans="4:6" s="2" customFormat="1" ht="12.75" customHeight="1">
      <c r="D426" s="21"/>
      <c r="E426" s="21"/>
      <c r="F426" s="110"/>
    </row>
    <row r="427" spans="4:6" s="2" customFormat="1" ht="12.75" customHeight="1">
      <c r="D427" s="21"/>
      <c r="E427" s="21"/>
      <c r="F427" s="110"/>
    </row>
    <row r="428" spans="4:6" s="2" customFormat="1" ht="12.75" customHeight="1">
      <c r="D428" s="21"/>
      <c r="E428" s="21"/>
      <c r="F428" s="110"/>
    </row>
    <row r="429" spans="4:6" s="2" customFormat="1" ht="12.75" customHeight="1">
      <c r="D429" s="21"/>
      <c r="E429" s="21"/>
      <c r="F429" s="110"/>
    </row>
    <row r="430" spans="4:6" s="2" customFormat="1" ht="12.75" customHeight="1">
      <c r="D430" s="21"/>
      <c r="E430" s="21"/>
      <c r="F430" s="110"/>
    </row>
    <row r="431" spans="4:6" s="2" customFormat="1" ht="12.75" customHeight="1">
      <c r="D431" s="21"/>
      <c r="E431" s="21"/>
      <c r="F431" s="110"/>
    </row>
    <row r="432" spans="4:6" s="2" customFormat="1" ht="12.75" customHeight="1">
      <c r="D432" s="21"/>
      <c r="E432" s="21"/>
      <c r="F432" s="110"/>
    </row>
    <row r="433" spans="4:6" s="2" customFormat="1" ht="12.75" customHeight="1">
      <c r="D433" s="21"/>
      <c r="E433" s="21"/>
      <c r="F433" s="110"/>
    </row>
    <row r="434" spans="4:6" s="2" customFormat="1" ht="12.75" customHeight="1">
      <c r="D434" s="21"/>
      <c r="E434" s="21"/>
      <c r="F434" s="110"/>
    </row>
    <row r="435" spans="4:6" s="2" customFormat="1" ht="12.75" customHeight="1">
      <c r="D435" s="21"/>
      <c r="E435" s="21"/>
      <c r="F435" s="110"/>
    </row>
    <row r="436" spans="4:6" s="2" customFormat="1" ht="12.75" customHeight="1">
      <c r="D436" s="21"/>
      <c r="E436" s="21"/>
      <c r="F436" s="110"/>
    </row>
    <row r="437" spans="4:6" s="2" customFormat="1" ht="12.75" customHeight="1">
      <c r="D437" s="21"/>
      <c r="E437" s="21"/>
      <c r="F437" s="110"/>
    </row>
    <row r="438" spans="4:6" s="2" customFormat="1" ht="12.75" customHeight="1">
      <c r="D438" s="21"/>
      <c r="E438" s="21"/>
      <c r="F438" s="110"/>
    </row>
    <row r="439" spans="4:6" s="2" customFormat="1" ht="12.75" customHeight="1">
      <c r="D439" s="21"/>
      <c r="E439" s="21"/>
      <c r="F439" s="110"/>
    </row>
    <row r="440" spans="4:6" s="2" customFormat="1" ht="12.75" customHeight="1">
      <c r="D440" s="21"/>
      <c r="E440" s="21"/>
      <c r="F440" s="110"/>
    </row>
    <row r="441" spans="4:6" s="2" customFormat="1" ht="12.75" customHeight="1">
      <c r="D441" s="21"/>
      <c r="E441" s="21"/>
      <c r="F441" s="110"/>
    </row>
    <row r="442" spans="4:6" s="2" customFormat="1" ht="12.75" customHeight="1">
      <c r="D442" s="21"/>
      <c r="E442" s="21"/>
      <c r="F442" s="110"/>
    </row>
    <row r="443" spans="4:6" s="2" customFormat="1" ht="12.75" customHeight="1">
      <c r="D443" s="21"/>
      <c r="E443" s="21"/>
      <c r="F443" s="110"/>
    </row>
    <row r="444" spans="4:6" s="2" customFormat="1" ht="12.75" customHeight="1">
      <c r="D444" s="21"/>
      <c r="E444" s="21"/>
      <c r="F444" s="110"/>
    </row>
    <row r="445" spans="4:6" s="2" customFormat="1" ht="12.75" customHeight="1">
      <c r="D445" s="21"/>
      <c r="E445" s="21"/>
      <c r="F445" s="110"/>
    </row>
    <row r="446" spans="4:6" s="2" customFormat="1" ht="12.75" customHeight="1">
      <c r="D446" s="21"/>
      <c r="E446" s="21"/>
      <c r="F446" s="110"/>
    </row>
    <row r="447" spans="4:6" s="2" customFormat="1" ht="12.75" customHeight="1">
      <c r="D447" s="21"/>
      <c r="E447" s="21"/>
      <c r="F447" s="110"/>
    </row>
    <row r="448" spans="4:6" s="2" customFormat="1" ht="12.75" customHeight="1">
      <c r="D448" s="21"/>
      <c r="E448" s="21"/>
      <c r="F448" s="110"/>
    </row>
    <row r="449" spans="4:6" s="2" customFormat="1" ht="12.75" customHeight="1">
      <c r="D449" s="21"/>
      <c r="E449" s="21"/>
      <c r="F449" s="110"/>
    </row>
    <row r="450" spans="4:6" s="2" customFormat="1" ht="12.75" customHeight="1">
      <c r="D450" s="21"/>
      <c r="E450" s="21"/>
      <c r="F450" s="110"/>
    </row>
    <row r="451" spans="4:6" s="2" customFormat="1" ht="12.75" customHeight="1">
      <c r="D451" s="21"/>
      <c r="E451" s="21"/>
      <c r="F451" s="110"/>
    </row>
    <row r="452" spans="4:6" s="2" customFormat="1" ht="12.75" customHeight="1">
      <c r="D452" s="21"/>
      <c r="E452" s="21"/>
      <c r="F452" s="110"/>
    </row>
    <row r="453" spans="4:6" s="2" customFormat="1" ht="12.75" customHeight="1">
      <c r="D453" s="21"/>
      <c r="E453" s="21"/>
      <c r="F453" s="110"/>
    </row>
    <row r="454" spans="4:6" s="2" customFormat="1" ht="12.75" customHeight="1">
      <c r="D454" s="21"/>
      <c r="E454" s="21"/>
      <c r="F454" s="110"/>
    </row>
    <row r="455" spans="4:6" s="2" customFormat="1" ht="12.75" customHeight="1">
      <c r="D455" s="21"/>
      <c r="E455" s="21"/>
      <c r="F455" s="110"/>
    </row>
    <row r="456" spans="4:6" s="2" customFormat="1" ht="12.75" customHeight="1">
      <c r="D456" s="21"/>
      <c r="E456" s="21"/>
      <c r="F456" s="110"/>
    </row>
    <row r="457" spans="4:6" s="2" customFormat="1" ht="12.75" customHeight="1">
      <c r="D457" s="21"/>
      <c r="E457" s="21"/>
      <c r="F457" s="110"/>
    </row>
    <row r="458" spans="4:6" s="2" customFormat="1" ht="12.75" customHeight="1">
      <c r="D458" s="21"/>
      <c r="E458" s="21"/>
      <c r="F458" s="110"/>
    </row>
    <row r="459" spans="4:6" s="2" customFormat="1" ht="12.75" customHeight="1">
      <c r="D459" s="21"/>
      <c r="E459" s="21"/>
      <c r="F459" s="110"/>
    </row>
    <row r="460" spans="4:6" s="2" customFormat="1" ht="12.75" customHeight="1">
      <c r="D460" s="21"/>
      <c r="E460" s="21"/>
      <c r="F460" s="110"/>
    </row>
    <row r="461" spans="4:6" s="2" customFormat="1" ht="12.75" customHeight="1">
      <c r="D461" s="21"/>
      <c r="E461" s="21"/>
      <c r="F461" s="110"/>
    </row>
    <row r="462" spans="4:6" s="2" customFormat="1" ht="12.75" customHeight="1">
      <c r="D462" s="21"/>
      <c r="E462" s="21"/>
      <c r="F462" s="110"/>
    </row>
    <row r="463" spans="4:6" s="2" customFormat="1" ht="12.75" customHeight="1">
      <c r="D463" s="21"/>
      <c r="E463" s="21"/>
      <c r="F463" s="110"/>
    </row>
    <row r="464" spans="4:6" s="2" customFormat="1" ht="12.75" customHeight="1">
      <c r="D464" s="21"/>
      <c r="E464" s="21"/>
      <c r="F464" s="110"/>
    </row>
    <row r="465" spans="4:6" s="2" customFormat="1" ht="12.75" customHeight="1">
      <c r="D465" s="21"/>
      <c r="E465" s="21"/>
      <c r="F465" s="110"/>
    </row>
    <row r="466" spans="4:6" s="2" customFormat="1" ht="12.75" customHeight="1">
      <c r="D466" s="21"/>
      <c r="E466" s="21"/>
      <c r="F466" s="110"/>
    </row>
    <row r="467" spans="4:6" s="2" customFormat="1" ht="12.75" customHeight="1">
      <c r="D467" s="21"/>
      <c r="E467" s="21"/>
      <c r="F467" s="110"/>
    </row>
    <row r="468" spans="4:6" s="2" customFormat="1" ht="12.75" customHeight="1">
      <c r="D468" s="21"/>
      <c r="E468" s="21"/>
      <c r="F468" s="110"/>
    </row>
    <row r="469" spans="4:6" s="2" customFormat="1" ht="12.75" customHeight="1">
      <c r="D469" s="21"/>
      <c r="E469" s="21"/>
      <c r="F469" s="110"/>
    </row>
    <row r="470" spans="4:6" s="2" customFormat="1" ht="12.75" customHeight="1">
      <c r="D470" s="21"/>
      <c r="E470" s="21"/>
      <c r="F470" s="110"/>
    </row>
    <row r="471" spans="4:6" s="2" customFormat="1" ht="12.75" customHeight="1">
      <c r="D471" s="21"/>
      <c r="E471" s="21"/>
      <c r="F471" s="110"/>
    </row>
    <row r="472" spans="4:6" s="2" customFormat="1" ht="12.75" customHeight="1">
      <c r="D472" s="21"/>
      <c r="E472" s="21"/>
      <c r="F472" s="110"/>
    </row>
    <row r="473" spans="4:6" s="2" customFormat="1" ht="12.75" customHeight="1">
      <c r="D473" s="21"/>
      <c r="E473" s="21"/>
      <c r="F473" s="110"/>
    </row>
    <row r="474" spans="4:6" s="2" customFormat="1" ht="12.75" customHeight="1">
      <c r="D474" s="21"/>
      <c r="E474" s="21"/>
      <c r="F474" s="110"/>
    </row>
    <row r="475" spans="4:6" s="2" customFormat="1" ht="12.75" customHeight="1">
      <c r="D475" s="21"/>
      <c r="E475" s="21"/>
      <c r="F475" s="110"/>
    </row>
    <row r="476" spans="4:6" s="2" customFormat="1" ht="12.75" customHeight="1">
      <c r="D476" s="21"/>
      <c r="E476" s="21"/>
      <c r="F476" s="110"/>
    </row>
    <row r="477" spans="4:6" s="2" customFormat="1" ht="12.75" customHeight="1">
      <c r="D477" s="21"/>
      <c r="E477" s="21"/>
      <c r="F477" s="110"/>
    </row>
    <row r="478" spans="4:6" s="2" customFormat="1" ht="12.75" customHeight="1">
      <c r="D478" s="21"/>
      <c r="E478" s="21"/>
      <c r="F478" s="110"/>
    </row>
    <row r="479" spans="4:6" s="2" customFormat="1" ht="12.75" customHeight="1">
      <c r="D479" s="21"/>
      <c r="E479" s="21"/>
      <c r="F479" s="110"/>
    </row>
    <row r="480" spans="4:6" s="2" customFormat="1" ht="12.75" customHeight="1">
      <c r="D480" s="21"/>
      <c r="E480" s="21"/>
      <c r="F480" s="110"/>
    </row>
    <row r="481" spans="4:6" s="2" customFormat="1" ht="12.75" customHeight="1">
      <c r="D481" s="21"/>
      <c r="E481" s="21"/>
      <c r="F481" s="110"/>
    </row>
    <row r="482" spans="4:6" s="2" customFormat="1" ht="12.75" customHeight="1">
      <c r="D482" s="21"/>
      <c r="E482" s="21"/>
      <c r="F482" s="110"/>
    </row>
    <row r="483" spans="4:6" s="2" customFormat="1" ht="12.75" customHeight="1">
      <c r="D483" s="21"/>
      <c r="E483" s="21"/>
      <c r="F483" s="110"/>
    </row>
    <row r="484" spans="4:6" s="2" customFormat="1" ht="12.75" customHeight="1">
      <c r="D484" s="21"/>
      <c r="E484" s="21"/>
      <c r="F484" s="110"/>
    </row>
    <row r="485" spans="4:6" s="2" customFormat="1" ht="12.75" customHeight="1">
      <c r="D485" s="21"/>
      <c r="E485" s="21"/>
      <c r="F485" s="110"/>
    </row>
    <row r="486" spans="4:6" s="2" customFormat="1" ht="12.75" customHeight="1">
      <c r="D486" s="21"/>
      <c r="E486" s="21"/>
      <c r="F486" s="110"/>
    </row>
    <row r="487" spans="4:6" s="2" customFormat="1" ht="12.75" customHeight="1">
      <c r="D487" s="21"/>
      <c r="E487" s="21"/>
      <c r="F487" s="110"/>
    </row>
    <row r="488" spans="4:6" s="2" customFormat="1" ht="12.75" customHeight="1">
      <c r="D488" s="21"/>
      <c r="E488" s="21"/>
      <c r="F488" s="110"/>
    </row>
    <row r="489" spans="4:6" s="2" customFormat="1" ht="12.75" customHeight="1">
      <c r="D489" s="21"/>
      <c r="E489" s="21"/>
      <c r="F489" s="110"/>
    </row>
    <row r="490" spans="4:6" s="2" customFormat="1" ht="12.75" customHeight="1">
      <c r="D490" s="21"/>
      <c r="E490" s="21"/>
      <c r="F490" s="110"/>
    </row>
    <row r="491" spans="4:6" s="2" customFormat="1" ht="12.75" customHeight="1">
      <c r="D491" s="21"/>
      <c r="E491" s="21"/>
      <c r="F491" s="110"/>
    </row>
    <row r="492" spans="4:6" s="2" customFormat="1" ht="12.75" customHeight="1">
      <c r="D492" s="21"/>
      <c r="E492" s="21"/>
      <c r="F492" s="110"/>
    </row>
    <row r="493" spans="4:6" s="2" customFormat="1" ht="12.75" customHeight="1">
      <c r="D493" s="21"/>
      <c r="E493" s="21"/>
      <c r="F493" s="110"/>
    </row>
    <row r="494" spans="4:6" s="2" customFormat="1" ht="12.75" customHeight="1">
      <c r="D494" s="21"/>
      <c r="E494" s="21"/>
      <c r="F494" s="110"/>
    </row>
    <row r="495" spans="4:6" s="2" customFormat="1" ht="12.75" customHeight="1">
      <c r="D495" s="21"/>
      <c r="E495" s="21"/>
      <c r="F495" s="110"/>
    </row>
    <row r="496" spans="4:6" s="2" customFormat="1" ht="12.75" customHeight="1">
      <c r="D496" s="21"/>
      <c r="E496" s="21"/>
      <c r="F496" s="110"/>
    </row>
    <row r="497" spans="4:6" s="2" customFormat="1" ht="12.75" customHeight="1">
      <c r="D497" s="21"/>
      <c r="E497" s="21"/>
      <c r="F497" s="110"/>
    </row>
    <row r="498" spans="4:6" s="2" customFormat="1" ht="12.75" customHeight="1">
      <c r="D498" s="21"/>
      <c r="E498" s="21"/>
      <c r="F498" s="110"/>
    </row>
    <row r="499" spans="4:6" s="2" customFormat="1" ht="12.75" customHeight="1">
      <c r="D499" s="21"/>
      <c r="E499" s="21"/>
      <c r="F499" s="110"/>
    </row>
    <row r="500" spans="4:6" s="2" customFormat="1" ht="12.75" customHeight="1">
      <c r="D500" s="21"/>
      <c r="E500" s="21"/>
      <c r="F500" s="110"/>
    </row>
    <row r="501" spans="4:6" s="2" customFormat="1" ht="12.75" customHeight="1">
      <c r="D501" s="21"/>
      <c r="E501" s="21"/>
      <c r="F501" s="110"/>
    </row>
    <row r="502" spans="4:6" s="2" customFormat="1" ht="12.75" customHeight="1">
      <c r="D502" s="21"/>
      <c r="E502" s="21"/>
      <c r="F502" s="110"/>
    </row>
    <row r="503" spans="4:6" s="2" customFormat="1" ht="12.75" customHeight="1">
      <c r="D503" s="21"/>
      <c r="E503" s="21"/>
      <c r="F503" s="110"/>
    </row>
    <row r="504" spans="4:6" s="2" customFormat="1" ht="12.75" customHeight="1">
      <c r="D504" s="21"/>
      <c r="E504" s="21"/>
      <c r="F504" s="110"/>
    </row>
    <row r="505" spans="4:6" s="2" customFormat="1" ht="12.75" customHeight="1">
      <c r="D505" s="21"/>
      <c r="E505" s="21"/>
      <c r="F505" s="110"/>
    </row>
    <row r="506" spans="4:6" s="2" customFormat="1" ht="12.75" customHeight="1">
      <c r="D506" s="21"/>
      <c r="E506" s="21"/>
      <c r="F506" s="110"/>
    </row>
    <row r="507" spans="4:6" s="2" customFormat="1" ht="12.75" customHeight="1">
      <c r="D507" s="21"/>
      <c r="E507" s="21"/>
      <c r="F507" s="110"/>
    </row>
    <row r="508" spans="4:6" s="2" customFormat="1" ht="12.75" customHeight="1">
      <c r="D508" s="21"/>
      <c r="E508" s="21"/>
      <c r="F508" s="110"/>
    </row>
    <row r="509" spans="4:6" s="2" customFormat="1" ht="12.75" customHeight="1">
      <c r="D509" s="21"/>
      <c r="E509" s="21"/>
      <c r="F509" s="110"/>
    </row>
    <row r="510" spans="4:6" s="2" customFormat="1" ht="12.75" customHeight="1">
      <c r="D510" s="21"/>
      <c r="E510" s="21"/>
      <c r="F510" s="110"/>
    </row>
    <row r="511" spans="4:6" s="2" customFormat="1" ht="12.75" customHeight="1">
      <c r="D511" s="21"/>
      <c r="E511" s="21"/>
      <c r="F511" s="110"/>
    </row>
    <row r="512" spans="4:6" s="2" customFormat="1" ht="12.75" customHeight="1">
      <c r="D512" s="21"/>
      <c r="E512" s="21"/>
      <c r="F512" s="110"/>
    </row>
    <row r="513" spans="4:6" s="2" customFormat="1" ht="12.75" customHeight="1">
      <c r="D513" s="21"/>
      <c r="E513" s="21"/>
      <c r="F513" s="110"/>
    </row>
    <row r="514" spans="4:6" s="2" customFormat="1" ht="12.75" customHeight="1">
      <c r="D514" s="21"/>
      <c r="E514" s="21"/>
      <c r="F514" s="110"/>
    </row>
    <row r="515" spans="4:6" s="2" customFormat="1" ht="12.75" customHeight="1">
      <c r="D515" s="21"/>
      <c r="E515" s="21"/>
      <c r="F515" s="110"/>
    </row>
    <row r="516" spans="4:6" s="2" customFormat="1" ht="12.75" customHeight="1">
      <c r="D516" s="21"/>
      <c r="E516" s="21"/>
      <c r="F516" s="110"/>
    </row>
    <row r="517" spans="4:6" s="2" customFormat="1" ht="12.75" customHeight="1">
      <c r="D517" s="21"/>
      <c r="E517" s="21"/>
      <c r="F517" s="110"/>
    </row>
    <row r="518" spans="4:6" s="2" customFormat="1" ht="12.75" customHeight="1">
      <c r="D518" s="21"/>
      <c r="E518" s="21"/>
      <c r="F518" s="110"/>
    </row>
    <row r="519" spans="4:6" s="2" customFormat="1" ht="12.75" customHeight="1">
      <c r="D519" s="21"/>
      <c r="E519" s="21"/>
      <c r="F519" s="110"/>
    </row>
    <row r="520" spans="4:6" s="2" customFormat="1" ht="12.75" customHeight="1">
      <c r="D520" s="21"/>
      <c r="E520" s="21"/>
      <c r="F520" s="110"/>
    </row>
    <row r="521" spans="4:6" s="2" customFormat="1" ht="12.75" customHeight="1">
      <c r="D521" s="21"/>
      <c r="E521" s="21"/>
      <c r="F521" s="110"/>
    </row>
    <row r="522" spans="4:6" s="2" customFormat="1" ht="12.75" customHeight="1">
      <c r="D522" s="21"/>
      <c r="E522" s="21"/>
      <c r="F522" s="110"/>
    </row>
    <row r="523" spans="4:6" s="2" customFormat="1" ht="12.75" customHeight="1">
      <c r="D523" s="21"/>
      <c r="E523" s="21"/>
      <c r="F523" s="110"/>
    </row>
    <row r="524" spans="4:6" s="2" customFormat="1" ht="12.75" customHeight="1">
      <c r="D524" s="21"/>
      <c r="E524" s="21"/>
      <c r="F524" s="110"/>
    </row>
    <row r="525" spans="4:6" s="2" customFormat="1" ht="12.75" customHeight="1">
      <c r="D525" s="21"/>
      <c r="E525" s="21"/>
      <c r="F525" s="110"/>
    </row>
    <row r="526" spans="4:6" s="2" customFormat="1" ht="12.75" customHeight="1">
      <c r="D526" s="21"/>
      <c r="E526" s="21"/>
      <c r="F526" s="110"/>
    </row>
    <row r="527" spans="4:6" s="2" customFormat="1" ht="12.75" customHeight="1">
      <c r="D527" s="21"/>
      <c r="E527" s="21"/>
      <c r="F527" s="110"/>
    </row>
    <row r="528" spans="4:6" s="2" customFormat="1" ht="12.75" customHeight="1">
      <c r="D528" s="21"/>
      <c r="E528" s="21"/>
      <c r="F528" s="110"/>
    </row>
    <row r="529" spans="4:6" s="2" customFormat="1" ht="12.75" customHeight="1">
      <c r="D529" s="21"/>
      <c r="E529" s="21"/>
      <c r="F529" s="110"/>
    </row>
    <row r="530" spans="4:6" s="2" customFormat="1" ht="12.75" customHeight="1">
      <c r="D530" s="21"/>
      <c r="E530" s="21"/>
      <c r="F530" s="110"/>
    </row>
    <row r="531" spans="4:6" s="2" customFormat="1" ht="12.75" customHeight="1">
      <c r="D531" s="21"/>
      <c r="E531" s="21"/>
      <c r="F531" s="110"/>
    </row>
    <row r="532" spans="4:6" s="2" customFormat="1" ht="12.75" customHeight="1">
      <c r="D532" s="21"/>
      <c r="E532" s="21"/>
      <c r="F532" s="110"/>
    </row>
    <row r="533" spans="4:6" s="2" customFormat="1" ht="12.75" customHeight="1">
      <c r="D533" s="21"/>
      <c r="E533" s="21"/>
      <c r="F533" s="110"/>
    </row>
    <row r="534" spans="4:6" s="2" customFormat="1" ht="12.75" customHeight="1">
      <c r="D534" s="21"/>
      <c r="E534" s="21"/>
      <c r="F534" s="110"/>
    </row>
    <row r="535" spans="4:6" s="2" customFormat="1" ht="12.75" customHeight="1">
      <c r="D535" s="21"/>
      <c r="E535" s="21"/>
      <c r="F535" s="110"/>
    </row>
    <row r="536" spans="4:6" s="2" customFormat="1" ht="12.75" customHeight="1">
      <c r="D536" s="21"/>
      <c r="E536" s="21"/>
      <c r="F536" s="110"/>
    </row>
    <row r="537" spans="4:6" s="2" customFormat="1" ht="12.75" customHeight="1">
      <c r="D537" s="21"/>
      <c r="E537" s="21"/>
      <c r="F537" s="110"/>
    </row>
    <row r="538" spans="4:6" s="2" customFormat="1" ht="12.75" customHeight="1">
      <c r="D538" s="21"/>
      <c r="E538" s="21"/>
      <c r="F538" s="110"/>
    </row>
    <row r="539" spans="4:6" s="2" customFormat="1" ht="12.75" customHeight="1">
      <c r="D539" s="21"/>
      <c r="E539" s="21"/>
      <c r="F539" s="110"/>
    </row>
    <row r="540" spans="4:6" s="2" customFormat="1" ht="12.75" customHeight="1">
      <c r="D540" s="21"/>
      <c r="E540" s="21"/>
      <c r="F540" s="110"/>
    </row>
    <row r="541" spans="4:6" s="2" customFormat="1" ht="12.75" customHeight="1">
      <c r="D541" s="21"/>
      <c r="E541" s="21"/>
      <c r="F541" s="110"/>
    </row>
    <row r="542" spans="4:6" s="2" customFormat="1" ht="12.75" customHeight="1">
      <c r="D542" s="21"/>
      <c r="E542" s="21"/>
      <c r="F542" s="110"/>
    </row>
    <row r="543" spans="4:6" s="2" customFormat="1" ht="12.75" customHeight="1">
      <c r="D543" s="21"/>
      <c r="E543" s="21"/>
      <c r="F543" s="110"/>
    </row>
    <row r="544" spans="4:6" s="2" customFormat="1" ht="12.75" customHeight="1">
      <c r="D544" s="21"/>
      <c r="E544" s="21"/>
      <c r="F544" s="110"/>
    </row>
    <row r="545" spans="4:6" s="2" customFormat="1" ht="12.75" customHeight="1">
      <c r="D545" s="21"/>
      <c r="E545" s="21"/>
      <c r="F545" s="110"/>
    </row>
    <row r="546" spans="4:6" s="2" customFormat="1" ht="12.75" customHeight="1">
      <c r="D546" s="21"/>
      <c r="E546" s="21"/>
      <c r="F546" s="110"/>
    </row>
    <row r="547" spans="4:6" s="2" customFormat="1" ht="12.75" customHeight="1">
      <c r="D547" s="21"/>
      <c r="E547" s="21"/>
      <c r="F547" s="110"/>
    </row>
    <row r="548" spans="4:6" s="2" customFormat="1" ht="12.75" customHeight="1">
      <c r="D548" s="21"/>
      <c r="E548" s="21"/>
      <c r="F548" s="110"/>
    </row>
    <row r="549" spans="4:6" s="2" customFormat="1" ht="12.75" customHeight="1">
      <c r="D549" s="21"/>
      <c r="E549" s="21"/>
      <c r="F549" s="110"/>
    </row>
    <row r="550" spans="4:6" s="2" customFormat="1" ht="12.75" customHeight="1">
      <c r="D550" s="21"/>
      <c r="E550" s="21"/>
      <c r="F550" s="110"/>
    </row>
    <row r="551" spans="4:6" s="2" customFormat="1" ht="12.75" customHeight="1">
      <c r="D551" s="21"/>
      <c r="E551" s="21"/>
      <c r="F551" s="110"/>
    </row>
    <row r="552" spans="4:6" s="2" customFormat="1" ht="12.75" customHeight="1">
      <c r="D552" s="21"/>
      <c r="E552" s="21"/>
      <c r="F552" s="110"/>
    </row>
    <row r="553" spans="4:6" s="2" customFormat="1" ht="12.75" customHeight="1">
      <c r="D553" s="21"/>
      <c r="E553" s="21"/>
      <c r="F553" s="110"/>
    </row>
    <row r="554" spans="4:6" s="2" customFormat="1" ht="12.75" customHeight="1">
      <c r="D554" s="21"/>
      <c r="E554" s="21"/>
      <c r="F554" s="110"/>
    </row>
    <row r="555" spans="4:6" s="2" customFormat="1" ht="12.75" customHeight="1">
      <c r="D555" s="21"/>
      <c r="E555" s="21"/>
      <c r="F555" s="110"/>
    </row>
    <row r="556" spans="4:6" s="2" customFormat="1" ht="12.75" customHeight="1">
      <c r="D556" s="21"/>
      <c r="E556" s="21"/>
      <c r="F556" s="110"/>
    </row>
    <row r="557" spans="4:6" s="2" customFormat="1" ht="12.75" customHeight="1">
      <c r="D557" s="21"/>
      <c r="E557" s="21"/>
      <c r="F557" s="110"/>
    </row>
    <row r="558" spans="4:6" s="2" customFormat="1" ht="12.75" customHeight="1">
      <c r="D558" s="21"/>
      <c r="E558" s="21"/>
      <c r="F558" s="110"/>
    </row>
    <row r="559" spans="4:6" s="2" customFormat="1" ht="12.75" customHeight="1">
      <c r="D559" s="21"/>
      <c r="E559" s="21"/>
      <c r="F559" s="110"/>
    </row>
    <row r="560" spans="4:6" s="2" customFormat="1" ht="12.75" customHeight="1">
      <c r="D560" s="21"/>
      <c r="E560" s="21"/>
      <c r="F560" s="110"/>
    </row>
    <row r="561" spans="4:6" s="2" customFormat="1" ht="12.75" customHeight="1">
      <c r="D561" s="21"/>
      <c r="E561" s="21"/>
      <c r="F561" s="110"/>
    </row>
    <row r="562" spans="4:6" s="2" customFormat="1" ht="12.75" customHeight="1">
      <c r="D562" s="21"/>
      <c r="E562" s="21"/>
      <c r="F562" s="110"/>
    </row>
    <row r="563" spans="4:6" s="2" customFormat="1" ht="12.75" customHeight="1">
      <c r="D563" s="21"/>
      <c r="E563" s="21"/>
      <c r="F563" s="110"/>
    </row>
    <row r="564" spans="4:6" s="2" customFormat="1" ht="12.75" customHeight="1">
      <c r="D564" s="21"/>
      <c r="E564" s="21"/>
      <c r="F564" s="110"/>
    </row>
    <row r="565" spans="4:6" s="2" customFormat="1" ht="12.75" customHeight="1">
      <c r="D565" s="21"/>
      <c r="E565" s="21"/>
      <c r="F565" s="110"/>
    </row>
    <row r="566" spans="4:6" s="2" customFormat="1" ht="12.75" customHeight="1">
      <c r="D566" s="21"/>
      <c r="E566" s="21"/>
      <c r="F566" s="110"/>
    </row>
    <row r="567" spans="4:6" s="2" customFormat="1" ht="12.75" customHeight="1">
      <c r="D567" s="21"/>
      <c r="E567" s="21"/>
      <c r="F567" s="110"/>
    </row>
    <row r="568" spans="4:6" s="2" customFormat="1" ht="12.75" customHeight="1">
      <c r="D568" s="21"/>
      <c r="E568" s="21"/>
      <c r="F568" s="110"/>
    </row>
    <row r="569" spans="4:6" s="2" customFormat="1" ht="12.75" customHeight="1">
      <c r="D569" s="21"/>
      <c r="E569" s="21"/>
      <c r="F569" s="110"/>
    </row>
    <row r="570" spans="4:6" s="2" customFormat="1" ht="12.75" customHeight="1">
      <c r="D570" s="21"/>
      <c r="E570" s="21"/>
      <c r="F570" s="110"/>
    </row>
    <row r="571" spans="4:6" s="2" customFormat="1" ht="12.75" customHeight="1">
      <c r="D571" s="21"/>
      <c r="E571" s="21"/>
      <c r="F571" s="110"/>
    </row>
    <row r="572" spans="4:6" s="2" customFormat="1" ht="12.75" customHeight="1">
      <c r="D572" s="21"/>
      <c r="E572" s="21"/>
      <c r="F572" s="110"/>
    </row>
    <row r="573" spans="4:6" s="2" customFormat="1" ht="12.75" customHeight="1">
      <c r="D573" s="21"/>
      <c r="E573" s="21"/>
      <c r="F573" s="110"/>
    </row>
    <row r="574" spans="4:6" s="2" customFormat="1" ht="12.75" customHeight="1">
      <c r="D574" s="21"/>
      <c r="E574" s="21"/>
      <c r="F574" s="110"/>
    </row>
    <row r="575" spans="4:6" s="2" customFormat="1" ht="12.75" customHeight="1">
      <c r="D575" s="21"/>
      <c r="E575" s="21"/>
      <c r="F575" s="110"/>
    </row>
    <row r="576" spans="4:6" s="2" customFormat="1" ht="12.75" customHeight="1">
      <c r="D576" s="21"/>
      <c r="E576" s="21"/>
      <c r="F576" s="110"/>
    </row>
    <row r="577" spans="4:6" s="2" customFormat="1" ht="12.75" customHeight="1">
      <c r="D577" s="21"/>
      <c r="E577" s="21"/>
      <c r="F577" s="110"/>
    </row>
    <row r="578" spans="4:6" s="2" customFormat="1" ht="12.75" customHeight="1">
      <c r="D578" s="21"/>
      <c r="E578" s="21"/>
      <c r="F578" s="110"/>
    </row>
    <row r="579" spans="4:6" s="2" customFormat="1" ht="12.75" customHeight="1">
      <c r="D579" s="21"/>
      <c r="E579" s="21"/>
      <c r="F579" s="110"/>
    </row>
    <row r="580" spans="4:6" s="2" customFormat="1" ht="12.75" customHeight="1">
      <c r="D580" s="21"/>
      <c r="E580" s="21"/>
      <c r="F580" s="110"/>
    </row>
    <row r="581" spans="4:6" s="2" customFormat="1" ht="12.75" customHeight="1">
      <c r="D581" s="21"/>
      <c r="E581" s="21"/>
      <c r="F581" s="110"/>
    </row>
    <row r="582" spans="4:6" s="2" customFormat="1" ht="12.75" customHeight="1">
      <c r="D582" s="21"/>
      <c r="E582" s="21"/>
      <c r="F582" s="110"/>
    </row>
    <row r="583" spans="4:6" s="2" customFormat="1" ht="12.75" customHeight="1">
      <c r="D583" s="21"/>
      <c r="E583" s="21"/>
      <c r="F583" s="110"/>
    </row>
    <row r="584" spans="4:6" s="2" customFormat="1" ht="12.75" customHeight="1">
      <c r="D584" s="21"/>
      <c r="E584" s="21"/>
      <c r="F584" s="110"/>
    </row>
    <row r="585" spans="4:6" s="2" customFormat="1" ht="12.75" customHeight="1">
      <c r="D585" s="21"/>
      <c r="E585" s="21"/>
      <c r="F585" s="110"/>
    </row>
    <row r="586" spans="4:6" s="2" customFormat="1" ht="12.75" customHeight="1">
      <c r="D586" s="21"/>
      <c r="E586" s="21"/>
      <c r="F586" s="110"/>
    </row>
    <row r="587" spans="4:6" s="2" customFormat="1" ht="12.75" customHeight="1">
      <c r="D587" s="21"/>
      <c r="E587" s="21"/>
      <c r="F587" s="110"/>
    </row>
    <row r="588" spans="4:6" s="2" customFormat="1" ht="12.75" customHeight="1">
      <c r="D588" s="21"/>
      <c r="E588" s="21"/>
      <c r="F588" s="110"/>
    </row>
    <row r="589" spans="4:6" s="2" customFormat="1" ht="12.75" customHeight="1">
      <c r="D589" s="21"/>
      <c r="E589" s="21"/>
      <c r="F589" s="110"/>
    </row>
    <row r="590" spans="4:6" s="2" customFormat="1" ht="12.75" customHeight="1">
      <c r="D590" s="21"/>
      <c r="E590" s="21"/>
      <c r="F590" s="110"/>
    </row>
    <row r="591" spans="4:6" s="2" customFormat="1" ht="12.75" customHeight="1">
      <c r="D591" s="21"/>
      <c r="E591" s="21"/>
      <c r="F591" s="110"/>
    </row>
    <row r="592" spans="4:6" s="2" customFormat="1" ht="12.75" customHeight="1">
      <c r="D592" s="21"/>
      <c r="E592" s="21"/>
      <c r="F592" s="110"/>
    </row>
    <row r="593" spans="4:6" s="2" customFormat="1" ht="12.75" customHeight="1">
      <c r="D593" s="21"/>
      <c r="E593" s="21"/>
      <c r="F593" s="110"/>
    </row>
    <row r="594" spans="4:6" s="2" customFormat="1" ht="12.75" customHeight="1">
      <c r="D594" s="21"/>
      <c r="E594" s="21"/>
      <c r="F594" s="110"/>
    </row>
    <row r="595" spans="4:6" s="2" customFormat="1" ht="12.75" customHeight="1">
      <c r="D595" s="21"/>
      <c r="E595" s="21"/>
      <c r="F595" s="110"/>
    </row>
    <row r="596" spans="4:6" s="2" customFormat="1" ht="12.75" customHeight="1">
      <c r="D596" s="21"/>
      <c r="E596" s="21"/>
      <c r="F596" s="110"/>
    </row>
    <row r="597" spans="4:6" s="2" customFormat="1" ht="12.75" customHeight="1">
      <c r="D597" s="21"/>
      <c r="E597" s="21"/>
      <c r="F597" s="110"/>
    </row>
    <row r="598" spans="4:6" s="2" customFormat="1" ht="12.75" customHeight="1">
      <c r="D598" s="21"/>
      <c r="E598" s="21"/>
      <c r="F598" s="110"/>
    </row>
    <row r="599" spans="4:6" s="2" customFormat="1" ht="12.75" customHeight="1">
      <c r="D599" s="21"/>
      <c r="E599" s="21"/>
      <c r="F599" s="110"/>
    </row>
    <row r="600" spans="4:6" s="2" customFormat="1" ht="12.75" customHeight="1">
      <c r="D600" s="21"/>
      <c r="E600" s="21"/>
      <c r="F600" s="110"/>
    </row>
    <row r="601" spans="4:6" s="2" customFormat="1" ht="12.75" customHeight="1">
      <c r="D601" s="21"/>
      <c r="E601" s="21"/>
      <c r="F601" s="110"/>
    </row>
    <row r="602" spans="4:6" s="2" customFormat="1" ht="12.75" customHeight="1">
      <c r="D602" s="21"/>
      <c r="E602" s="21"/>
      <c r="F602" s="110"/>
    </row>
    <row r="603" spans="4:6" s="2" customFormat="1" ht="12.75" customHeight="1">
      <c r="D603" s="21"/>
      <c r="E603" s="21"/>
      <c r="F603" s="110"/>
    </row>
    <row r="604" spans="4:6" s="2" customFormat="1" ht="12.75" customHeight="1">
      <c r="D604" s="21"/>
      <c r="E604" s="21"/>
      <c r="F604" s="110"/>
    </row>
    <row r="605" spans="4:6" s="2" customFormat="1" ht="12.75" customHeight="1">
      <c r="D605" s="21"/>
      <c r="E605" s="21"/>
      <c r="F605" s="110"/>
    </row>
    <row r="606" spans="4:6" s="2" customFormat="1" ht="12.75" customHeight="1">
      <c r="D606" s="21"/>
      <c r="E606" s="21"/>
      <c r="F606" s="110"/>
    </row>
    <row r="607" spans="4:6" s="2" customFormat="1" ht="12.75" customHeight="1">
      <c r="D607" s="21"/>
      <c r="E607" s="21"/>
      <c r="F607" s="110"/>
    </row>
    <row r="608" spans="4:6" s="2" customFormat="1" ht="12.75" customHeight="1">
      <c r="D608" s="21"/>
      <c r="E608" s="21"/>
      <c r="F608" s="110"/>
    </row>
    <row r="609" spans="4:6" s="2" customFormat="1" ht="12.75" customHeight="1">
      <c r="D609" s="21"/>
      <c r="E609" s="21"/>
      <c r="F609" s="110"/>
    </row>
    <row r="610" spans="4:6" s="2" customFormat="1" ht="12.75" customHeight="1">
      <c r="D610" s="21"/>
      <c r="E610" s="21"/>
      <c r="F610" s="110"/>
    </row>
    <row r="611" spans="4:6" s="2" customFormat="1" ht="12.75" customHeight="1">
      <c r="D611" s="21"/>
      <c r="E611" s="21"/>
      <c r="F611" s="110"/>
    </row>
    <row r="612" spans="4:6" s="2" customFormat="1" ht="12.75" customHeight="1">
      <c r="D612" s="21"/>
      <c r="E612" s="21"/>
      <c r="F612" s="110"/>
    </row>
    <row r="613" spans="4:6" s="2" customFormat="1" ht="12.75" customHeight="1">
      <c r="D613" s="21"/>
      <c r="E613" s="21"/>
      <c r="F613" s="110"/>
    </row>
    <row r="614" spans="4:6" s="2" customFormat="1" ht="12.75" customHeight="1">
      <c r="D614" s="21"/>
      <c r="E614" s="21"/>
      <c r="F614" s="110"/>
    </row>
    <row r="615" spans="4:6" s="2" customFormat="1" ht="12.75" customHeight="1">
      <c r="D615" s="21"/>
      <c r="E615" s="21"/>
      <c r="F615" s="110"/>
    </row>
    <row r="616" spans="4:6" s="2" customFormat="1" ht="12.75" customHeight="1">
      <c r="D616" s="21"/>
      <c r="E616" s="21"/>
      <c r="F616" s="110"/>
    </row>
    <row r="617" spans="4:6" s="2" customFormat="1" ht="12.75" customHeight="1">
      <c r="D617" s="21"/>
      <c r="E617" s="21"/>
      <c r="F617" s="110"/>
    </row>
    <row r="618" spans="4:6" s="2" customFormat="1" ht="12.75" customHeight="1">
      <c r="D618" s="21"/>
      <c r="E618" s="21"/>
      <c r="F618" s="110"/>
    </row>
    <row r="619" spans="4:6" s="2" customFormat="1" ht="12.75" customHeight="1">
      <c r="D619" s="21"/>
      <c r="E619" s="21"/>
      <c r="F619" s="110"/>
    </row>
    <row r="620" spans="4:6" s="2" customFormat="1" ht="12.75" customHeight="1">
      <c r="D620" s="21"/>
      <c r="E620" s="21"/>
      <c r="F620" s="110"/>
    </row>
    <row r="621" spans="4:6" s="2" customFormat="1" ht="12.75" customHeight="1">
      <c r="D621" s="21"/>
      <c r="E621" s="21"/>
      <c r="F621" s="110"/>
    </row>
    <row r="622" spans="4:6" s="2" customFormat="1" ht="12.75" customHeight="1">
      <c r="D622" s="21"/>
      <c r="E622" s="21"/>
      <c r="F622" s="110"/>
    </row>
    <row r="623" spans="4:6" s="2" customFormat="1" ht="12.75" customHeight="1">
      <c r="D623" s="21"/>
      <c r="E623" s="21"/>
      <c r="F623" s="110"/>
    </row>
    <row r="624" spans="4:6" s="2" customFormat="1" ht="12.75" customHeight="1">
      <c r="D624" s="21"/>
      <c r="E624" s="21"/>
      <c r="F624" s="110"/>
    </row>
    <row r="625" spans="4:6" s="2" customFormat="1" ht="12.75" customHeight="1">
      <c r="D625" s="21"/>
      <c r="E625" s="21"/>
      <c r="F625" s="110"/>
    </row>
    <row r="626" spans="4:6" s="2" customFormat="1" ht="12.75" customHeight="1">
      <c r="D626" s="21"/>
      <c r="E626" s="21"/>
      <c r="F626" s="110"/>
    </row>
    <row r="627" spans="4:6" s="2" customFormat="1" ht="12.75" customHeight="1">
      <c r="D627" s="21"/>
      <c r="E627" s="21"/>
      <c r="F627" s="110"/>
    </row>
    <row r="628" spans="4:6" s="2" customFormat="1" ht="12.75" customHeight="1">
      <c r="D628" s="21"/>
      <c r="E628" s="21"/>
      <c r="F628" s="110"/>
    </row>
    <row r="629" spans="4:6" s="2" customFormat="1" ht="12.75" customHeight="1">
      <c r="D629" s="21"/>
      <c r="E629" s="21"/>
      <c r="F629" s="110"/>
    </row>
    <row r="630" spans="4:6" s="2" customFormat="1" ht="12.75" customHeight="1">
      <c r="D630" s="21"/>
      <c r="E630" s="21"/>
      <c r="F630" s="110"/>
    </row>
    <row r="631" spans="4:6" s="2" customFormat="1" ht="12.75" customHeight="1">
      <c r="D631" s="21"/>
      <c r="E631" s="21"/>
      <c r="F631" s="110"/>
    </row>
    <row r="632" spans="4:6" s="2" customFormat="1" ht="12.75" customHeight="1">
      <c r="D632" s="21"/>
      <c r="E632" s="21"/>
      <c r="F632" s="110"/>
    </row>
    <row r="633" spans="4:6" s="2" customFormat="1" ht="12.75" customHeight="1">
      <c r="D633" s="21"/>
      <c r="E633" s="21"/>
      <c r="F633" s="110"/>
    </row>
    <row r="634" spans="4:6" s="2" customFormat="1" ht="12.75" customHeight="1">
      <c r="D634" s="21"/>
      <c r="E634" s="21"/>
      <c r="F634" s="110"/>
    </row>
    <row r="635" spans="4:6" s="2" customFormat="1" ht="12.75" customHeight="1">
      <c r="D635" s="21"/>
      <c r="E635" s="21"/>
      <c r="F635" s="110"/>
    </row>
    <row r="636" spans="4:6" s="2" customFormat="1" ht="12.75" customHeight="1">
      <c r="D636" s="21"/>
      <c r="E636" s="21"/>
      <c r="F636" s="110"/>
    </row>
    <row r="637" spans="4:6" s="2" customFormat="1" ht="12.75" customHeight="1">
      <c r="D637" s="21"/>
      <c r="E637" s="21"/>
      <c r="F637" s="110"/>
    </row>
    <row r="638" spans="4:6" s="2" customFormat="1" ht="12.75" customHeight="1">
      <c r="D638" s="21"/>
      <c r="E638" s="21"/>
      <c r="F638" s="110"/>
    </row>
    <row r="639" spans="4:6" s="2" customFormat="1" ht="12.75" customHeight="1">
      <c r="D639" s="21"/>
      <c r="E639" s="21"/>
      <c r="F639" s="110"/>
    </row>
    <row r="640" spans="4:6" s="2" customFormat="1" ht="12.75" customHeight="1">
      <c r="D640" s="21"/>
      <c r="E640" s="21"/>
      <c r="F640" s="110"/>
    </row>
    <row r="641" spans="4:6" s="2" customFormat="1" ht="12.75" customHeight="1">
      <c r="D641" s="21"/>
      <c r="E641" s="21"/>
      <c r="F641" s="110"/>
    </row>
    <row r="642" spans="4:6" s="2" customFormat="1" ht="12.75" customHeight="1">
      <c r="D642" s="21"/>
      <c r="E642" s="21"/>
      <c r="F642" s="110"/>
    </row>
    <row r="643" spans="4:6" s="2" customFormat="1" ht="12.75" customHeight="1">
      <c r="D643" s="21"/>
      <c r="E643" s="21"/>
      <c r="F643" s="110"/>
    </row>
    <row r="644" spans="4:6" s="2" customFormat="1" ht="12.75" customHeight="1">
      <c r="D644" s="21"/>
      <c r="E644" s="21"/>
      <c r="F644" s="110"/>
    </row>
    <row r="645" spans="4:6" s="2" customFormat="1" ht="12.75" customHeight="1">
      <c r="D645" s="21"/>
      <c r="E645" s="21"/>
      <c r="F645" s="110"/>
    </row>
    <row r="646" spans="4:6" s="2" customFormat="1" ht="12.75" customHeight="1">
      <c r="D646" s="21"/>
      <c r="E646" s="21"/>
      <c r="F646" s="110"/>
    </row>
    <row r="647" spans="4:6" s="2" customFormat="1" ht="12.75" customHeight="1">
      <c r="D647" s="21"/>
      <c r="E647" s="21"/>
      <c r="F647" s="110"/>
    </row>
    <row r="648" spans="4:6" s="2" customFormat="1" ht="12.75" customHeight="1">
      <c r="D648" s="21"/>
      <c r="E648" s="21"/>
      <c r="F648" s="110"/>
    </row>
    <row r="649" spans="4:6" s="2" customFormat="1" ht="12.75" customHeight="1">
      <c r="D649" s="21"/>
      <c r="E649" s="21"/>
      <c r="F649" s="110"/>
    </row>
    <row r="650" spans="4:6" s="2" customFormat="1" ht="12.75" customHeight="1">
      <c r="D650" s="21"/>
      <c r="E650" s="21"/>
      <c r="F650" s="110"/>
    </row>
    <row r="651" spans="4:6" s="2" customFormat="1" ht="12.75" customHeight="1">
      <c r="D651" s="21"/>
      <c r="E651" s="21"/>
      <c r="F651" s="110"/>
    </row>
    <row r="652" spans="4:6" s="2" customFormat="1" ht="12.75" customHeight="1">
      <c r="D652" s="21"/>
      <c r="E652" s="21"/>
      <c r="F652" s="110"/>
    </row>
    <row r="653" spans="4:6" s="2" customFormat="1" ht="12.75" customHeight="1">
      <c r="D653" s="21"/>
      <c r="E653" s="21"/>
      <c r="F653" s="110"/>
    </row>
    <row r="654" spans="4:6" s="2" customFormat="1" ht="12.75" customHeight="1">
      <c r="D654" s="21"/>
      <c r="E654" s="21"/>
      <c r="F654" s="110"/>
    </row>
    <row r="655" spans="4:6" s="2" customFormat="1" ht="12.75" customHeight="1">
      <c r="D655" s="21"/>
      <c r="E655" s="21"/>
      <c r="F655" s="110"/>
    </row>
    <row r="656" spans="4:6" s="2" customFormat="1" ht="12.75" customHeight="1">
      <c r="D656" s="21"/>
      <c r="E656" s="21"/>
      <c r="F656" s="110"/>
    </row>
    <row r="657" spans="4:6" s="2" customFormat="1" ht="12.75" customHeight="1">
      <c r="D657" s="21"/>
      <c r="E657" s="21"/>
      <c r="F657" s="110"/>
    </row>
  </sheetData>
  <sheetProtection/>
  <mergeCells count="6">
    <mergeCell ref="D12:F12"/>
    <mergeCell ref="H12:J12"/>
    <mergeCell ref="A1:J1"/>
    <mergeCell ref="A2:J2"/>
    <mergeCell ref="A3:J3"/>
    <mergeCell ref="A5:J5"/>
  </mergeCells>
  <conditionalFormatting sqref="D20 D22 D24 F20 H20 J20 F22 H22 J22 F24 H24 J24 D27 D29 D31 D33 F33 F31 F29 F27 H27 H29 H31 H33 J33 J31 J29 J27 D37 F37 H37 J37 F39 J39 H41 F41 D55 J41 D45:D46 F45:F46 H45:H46 J45:J46 J48 H48 F48 D48 J55 H55 F55 H39 D39 D41 J53 H53 F53 D53">
    <cfRule type="containsBlanks" priority="1" dxfId="0" stopIfTrue="1">
      <formula>LEN(TRIM(D20))=0</formula>
    </cfRule>
  </conditionalFormatting>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F684"/>
  <sheetViews>
    <sheetView zoomScalePageLayoutView="0" workbookViewId="0" topLeftCell="A1">
      <selection activeCell="D66" sqref="D66:F67"/>
    </sheetView>
  </sheetViews>
  <sheetFormatPr defaultColWidth="9.140625" defaultRowHeight="12.75" customHeight="1"/>
  <cols>
    <col min="1" max="1" width="2.57421875" style="2" customWidth="1"/>
    <col min="2" max="2" width="36.28125" style="2" customWidth="1"/>
    <col min="3" max="3" width="2.7109375" style="2" customWidth="1"/>
    <col min="4" max="4" width="17.00390625" style="2" customWidth="1"/>
    <col min="5" max="5" width="2.7109375" style="2" customWidth="1"/>
    <col min="6" max="6" width="17.421875" style="217" customWidth="1"/>
    <col min="7" max="16384" width="9.140625" style="2" customWidth="1"/>
  </cols>
  <sheetData>
    <row r="1" spans="1:6" s="194" customFormat="1" ht="18" customHeight="1">
      <c r="A1" s="283" t="s">
        <v>349</v>
      </c>
      <c r="B1" s="283"/>
      <c r="C1" s="283"/>
      <c r="D1" s="283"/>
      <c r="E1" s="283"/>
      <c r="F1" s="283"/>
    </row>
    <row r="2" spans="1:6" s="194" customFormat="1" ht="12.75" customHeight="1">
      <c r="A2" s="284" t="s">
        <v>130</v>
      </c>
      <c r="B2" s="284"/>
      <c r="C2" s="284"/>
      <c r="D2" s="284"/>
      <c r="E2" s="284"/>
      <c r="F2" s="284"/>
    </row>
    <row r="3" spans="1:6" s="194" customFormat="1" ht="12.75" customHeight="1">
      <c r="A3" s="284" t="s">
        <v>322</v>
      </c>
      <c r="B3" s="284"/>
      <c r="C3" s="284"/>
      <c r="D3" s="284"/>
      <c r="E3" s="284"/>
      <c r="F3" s="284"/>
    </row>
    <row r="4" spans="1:6" s="194" customFormat="1" ht="12.75" customHeight="1">
      <c r="A4" s="195"/>
      <c r="B4" s="196"/>
      <c r="C4" s="196"/>
      <c r="D4" s="196"/>
      <c r="E4" s="196"/>
      <c r="F4" s="215"/>
    </row>
    <row r="5" spans="1:6" s="194" customFormat="1" ht="15" customHeight="1">
      <c r="A5" s="285" t="s">
        <v>260</v>
      </c>
      <c r="B5" s="285"/>
      <c r="C5" s="285"/>
      <c r="D5" s="285"/>
      <c r="E5" s="285"/>
      <c r="F5" s="285"/>
    </row>
    <row r="6" spans="2:6" s="194" customFormat="1" ht="12.75" customHeight="1">
      <c r="B6" s="197"/>
      <c r="C6" s="197"/>
      <c r="D6" s="197"/>
      <c r="E6" s="197"/>
      <c r="F6" s="216"/>
    </row>
    <row r="7" s="194" customFormat="1" ht="12.75" customHeight="1">
      <c r="F7" s="217"/>
    </row>
    <row r="8" spans="1:4" ht="15" customHeight="1">
      <c r="A8" s="60" t="s">
        <v>18</v>
      </c>
      <c r="D8" s="20"/>
    </row>
    <row r="9" spans="1:2" ht="15" customHeight="1">
      <c r="A9" s="60" t="s">
        <v>55</v>
      </c>
      <c r="B9" s="60"/>
    </row>
    <row r="10" spans="4:6" ht="12.75" customHeight="1">
      <c r="D10" s="115"/>
      <c r="E10" s="20"/>
      <c r="F10" s="215"/>
    </row>
    <row r="11" spans="4:6" ht="12.75" customHeight="1">
      <c r="D11" s="62" t="s">
        <v>16</v>
      </c>
      <c r="F11" s="218" t="s">
        <v>17</v>
      </c>
    </row>
    <row r="12" spans="4:6" ht="12.75" customHeight="1">
      <c r="D12" s="62" t="s">
        <v>96</v>
      </c>
      <c r="F12" s="218" t="s">
        <v>96</v>
      </c>
    </row>
    <row r="13" spans="4:6" ht="12.75" customHeight="1">
      <c r="D13" s="63" t="s">
        <v>363</v>
      </c>
      <c r="F13" s="219" t="s">
        <v>54</v>
      </c>
    </row>
    <row r="14" spans="4:6" ht="12.75" customHeight="1">
      <c r="D14" s="37" t="s">
        <v>175</v>
      </c>
      <c r="F14" s="218" t="s">
        <v>175</v>
      </c>
    </row>
    <row r="15" spans="1:6" ht="12.75" customHeight="1">
      <c r="A15" s="1" t="s">
        <v>354</v>
      </c>
      <c r="D15" s="37"/>
      <c r="F15" s="218"/>
    </row>
    <row r="16" spans="1:6" ht="12.75" customHeight="1">
      <c r="A16" s="1" t="s">
        <v>340</v>
      </c>
      <c r="D16" s="28"/>
      <c r="F16" s="220"/>
    </row>
    <row r="17" spans="2:6" ht="12.75" customHeight="1">
      <c r="B17" s="6" t="s">
        <v>125</v>
      </c>
      <c r="D17" s="30">
        <v>24652</v>
      </c>
      <c r="E17" s="12"/>
      <c r="F17" s="221">
        <v>24912</v>
      </c>
    </row>
    <row r="18" spans="2:6" ht="12.75" customHeight="1" hidden="1">
      <c r="B18" s="6" t="s">
        <v>36</v>
      </c>
      <c r="D18" s="13"/>
      <c r="E18" s="68"/>
      <c r="F18" s="222"/>
    </row>
    <row r="19" spans="2:6" ht="12.75" customHeight="1">
      <c r="B19" s="6" t="s">
        <v>56</v>
      </c>
      <c r="D19" s="13">
        <v>355</v>
      </c>
      <c r="E19" s="68"/>
      <c r="F19" s="222">
        <v>281</v>
      </c>
    </row>
    <row r="20" spans="2:6" ht="12.75" customHeight="1">
      <c r="B20" s="6" t="s">
        <v>40</v>
      </c>
      <c r="D20" s="31">
        <v>3902</v>
      </c>
      <c r="E20" s="68"/>
      <c r="F20" s="223">
        <v>3902</v>
      </c>
    </row>
    <row r="21" spans="1:6" ht="12.75" customHeight="1">
      <c r="A21" s="6"/>
      <c r="B21" s="6"/>
      <c r="D21" s="21">
        <f>SUM(D17:D20)</f>
        <v>28909</v>
      </c>
      <c r="E21" s="21"/>
      <c r="F21" s="224">
        <f>SUM(F17:F20)</f>
        <v>29095</v>
      </c>
    </row>
    <row r="22" spans="1:6" ht="12.75" customHeight="1">
      <c r="A22" s="24" t="s">
        <v>149</v>
      </c>
      <c r="B22" s="6"/>
      <c r="D22" s="21"/>
      <c r="E22" s="21"/>
      <c r="F22" s="224"/>
    </row>
    <row r="23" spans="1:6" ht="12.75" customHeight="1">
      <c r="A23" s="24"/>
      <c r="B23" s="6" t="s">
        <v>125</v>
      </c>
      <c r="D23" s="30">
        <v>12483</v>
      </c>
      <c r="E23" s="21"/>
      <c r="F23" s="221">
        <v>12483</v>
      </c>
    </row>
    <row r="24" spans="1:6" ht="12.75" customHeight="1">
      <c r="A24" s="24"/>
      <c r="B24" s="6" t="s">
        <v>7</v>
      </c>
      <c r="D24" s="13">
        <v>451</v>
      </c>
      <c r="E24" s="21"/>
      <c r="F24" s="222">
        <v>451</v>
      </c>
    </row>
    <row r="25" spans="2:6" ht="12.75" customHeight="1">
      <c r="B25" s="6" t="s">
        <v>35</v>
      </c>
      <c r="D25" s="13">
        <v>3989</v>
      </c>
      <c r="E25" s="68"/>
      <c r="F25" s="222">
        <v>4669</v>
      </c>
    </row>
    <row r="26" spans="2:6" ht="12.75" customHeight="1">
      <c r="B26" s="6" t="s">
        <v>265</v>
      </c>
      <c r="D26" s="13">
        <v>9500</v>
      </c>
      <c r="E26" s="68"/>
      <c r="F26" s="222">
        <f>16322-119</f>
        <v>16203</v>
      </c>
    </row>
    <row r="27" spans="2:6" ht="12.75" customHeight="1">
      <c r="B27" s="6" t="s">
        <v>306</v>
      </c>
      <c r="C27" s="14"/>
      <c r="D27" s="13">
        <v>119</v>
      </c>
      <c r="E27" s="68"/>
      <c r="F27" s="222">
        <v>119</v>
      </c>
    </row>
    <row r="28" spans="2:6" ht="12.75" customHeight="1">
      <c r="B28" s="6" t="s">
        <v>151</v>
      </c>
      <c r="D28" s="13">
        <v>4015</v>
      </c>
      <c r="E28" s="68"/>
      <c r="F28" s="222">
        <v>3935</v>
      </c>
    </row>
    <row r="29" spans="2:6" ht="12.75" customHeight="1">
      <c r="B29" s="6" t="s">
        <v>203</v>
      </c>
      <c r="D29" s="31">
        <v>8182</v>
      </c>
      <c r="E29" s="68"/>
      <c r="F29" s="223">
        <v>10186</v>
      </c>
    </row>
    <row r="30" spans="1:6" ht="12.75" customHeight="1">
      <c r="A30" s="6"/>
      <c r="B30" s="6"/>
      <c r="D30" s="86">
        <f>SUM(D23:D29)</f>
        <v>38739</v>
      </c>
      <c r="E30" s="14"/>
      <c r="F30" s="225">
        <f>SUM(F23:F29)</f>
        <v>48046</v>
      </c>
    </row>
    <row r="31" spans="1:6" ht="12.75" customHeight="1">
      <c r="A31" s="6"/>
      <c r="B31" s="6"/>
      <c r="D31" s="14"/>
      <c r="E31" s="14"/>
      <c r="F31" s="226"/>
    </row>
    <row r="32" spans="1:6" ht="12.75" customHeight="1" thickBot="1">
      <c r="A32" s="24" t="s">
        <v>139</v>
      </c>
      <c r="B32" s="6"/>
      <c r="D32" s="90">
        <f>+D30+D21</f>
        <v>67648</v>
      </c>
      <c r="E32" s="14"/>
      <c r="F32" s="227">
        <f>+F30+F21</f>
        <v>77141</v>
      </c>
    </row>
    <row r="33" spans="1:6" ht="12.75" customHeight="1">
      <c r="A33" s="6"/>
      <c r="B33" s="6"/>
      <c r="D33" s="14"/>
      <c r="E33" s="14"/>
      <c r="F33" s="226"/>
    </row>
    <row r="34" spans="1:6" ht="12.75" customHeight="1">
      <c r="A34" s="24" t="s">
        <v>355</v>
      </c>
      <c r="B34" s="6"/>
      <c r="D34" s="14"/>
      <c r="E34" s="14"/>
      <c r="F34" s="226"/>
    </row>
    <row r="35" spans="1:6" ht="12.75" customHeight="1">
      <c r="A35" s="24" t="s">
        <v>183</v>
      </c>
      <c r="B35" s="6"/>
      <c r="D35" s="21"/>
      <c r="E35" s="21"/>
      <c r="F35" s="224"/>
    </row>
    <row r="36" spans="2:6" ht="12.75" customHeight="1">
      <c r="B36" s="6" t="s">
        <v>176</v>
      </c>
      <c r="D36" s="21">
        <v>102806</v>
      </c>
      <c r="E36" s="68"/>
      <c r="F36" s="224">
        <v>102806</v>
      </c>
    </row>
    <row r="37" spans="2:6" ht="12.75" customHeight="1">
      <c r="B37" s="6" t="s">
        <v>148</v>
      </c>
      <c r="D37" s="40">
        <f>-193889-3189</f>
        <v>-197078</v>
      </c>
      <c r="E37" s="68"/>
      <c r="F37" s="228">
        <v>-193889</v>
      </c>
    </row>
    <row r="38" spans="1:6" ht="12.75" customHeight="1">
      <c r="A38" s="6"/>
      <c r="B38" s="6" t="s">
        <v>140</v>
      </c>
      <c r="D38" s="21">
        <f>SUM(D36:D37)</f>
        <v>-94272</v>
      </c>
      <c r="E38" s="21"/>
      <c r="F38" s="224">
        <f>SUM(F36:F37)</f>
        <v>-91083</v>
      </c>
    </row>
    <row r="39" spans="1:6" ht="12.75" customHeight="1">
      <c r="A39" s="24" t="s">
        <v>177</v>
      </c>
      <c r="B39" s="6"/>
      <c r="D39" s="40">
        <v>2764</v>
      </c>
      <c r="E39" s="68"/>
      <c r="F39" s="228">
        <v>2764</v>
      </c>
    </row>
    <row r="40" spans="1:6" ht="12.75" customHeight="1">
      <c r="A40" s="24" t="s">
        <v>352</v>
      </c>
      <c r="B40" s="6"/>
      <c r="D40" s="34">
        <f>SUM(D38:D39)</f>
        <v>-91508</v>
      </c>
      <c r="E40" s="14"/>
      <c r="F40" s="229">
        <f>SUM(F38:F39)</f>
        <v>-88319</v>
      </c>
    </row>
    <row r="41" spans="1:6" ht="12.75" customHeight="1">
      <c r="A41" s="6"/>
      <c r="B41" s="6"/>
      <c r="D41" s="14"/>
      <c r="E41" s="21"/>
      <c r="F41" s="226"/>
    </row>
    <row r="42" spans="1:6" ht="12.75" customHeight="1">
      <c r="A42" s="24" t="s">
        <v>356</v>
      </c>
      <c r="B42" s="6"/>
      <c r="D42" s="14"/>
      <c r="E42" s="21"/>
      <c r="F42" s="226"/>
    </row>
    <row r="43" spans="1:6" ht="12.75" customHeight="1">
      <c r="A43" s="24" t="s">
        <v>353</v>
      </c>
      <c r="B43" s="6"/>
      <c r="D43" s="21"/>
      <c r="E43" s="21"/>
      <c r="F43" s="224"/>
    </row>
    <row r="44" spans="1:6" ht="12.75" customHeight="1">
      <c r="A44" s="6"/>
      <c r="B44" s="6" t="s">
        <v>298</v>
      </c>
      <c r="D44" s="30">
        <v>0</v>
      </c>
      <c r="E44" s="19"/>
      <c r="F44" s="221">
        <v>0</v>
      </c>
    </row>
    <row r="45" spans="1:6" ht="12.75" customHeight="1">
      <c r="A45" s="6"/>
      <c r="B45" s="6" t="s">
        <v>152</v>
      </c>
      <c r="D45" s="31">
        <v>3117</v>
      </c>
      <c r="E45" s="19"/>
      <c r="F45" s="223">
        <v>3117</v>
      </c>
    </row>
    <row r="46" spans="1:6" ht="12.75" customHeight="1">
      <c r="A46" s="6"/>
      <c r="B46" s="6"/>
      <c r="D46" s="14">
        <f>SUM(D44:D45)</f>
        <v>3117</v>
      </c>
      <c r="E46" s="19"/>
      <c r="F46" s="226">
        <f>SUM(F44:F45)</f>
        <v>3117</v>
      </c>
    </row>
    <row r="47" spans="1:6" ht="12.75" customHeight="1">
      <c r="A47" s="24" t="s">
        <v>259</v>
      </c>
      <c r="B47" s="6"/>
      <c r="D47" s="21"/>
      <c r="E47" s="21"/>
      <c r="F47" s="224"/>
    </row>
    <row r="48" spans="2:6" ht="12.75" customHeight="1">
      <c r="B48" s="6" t="s">
        <v>37</v>
      </c>
      <c r="D48" s="264">
        <v>40536</v>
      </c>
      <c r="E48" s="33"/>
      <c r="F48" s="221">
        <v>48947</v>
      </c>
    </row>
    <row r="49" spans="2:6" ht="12.75" customHeight="1">
      <c r="B49" s="6" t="s">
        <v>298</v>
      </c>
      <c r="D49" s="13">
        <v>0</v>
      </c>
      <c r="E49" s="33"/>
      <c r="F49" s="222">
        <v>0</v>
      </c>
    </row>
    <row r="50" spans="2:6" ht="12.75" customHeight="1">
      <c r="B50" s="6" t="s">
        <v>296</v>
      </c>
      <c r="D50" s="13">
        <f>43.09+8.55+13.127</f>
        <v>64.767</v>
      </c>
      <c r="E50" s="33"/>
      <c r="F50" s="222">
        <v>68</v>
      </c>
    </row>
    <row r="51" spans="2:6" ht="12.75" customHeight="1">
      <c r="B51" s="6" t="s">
        <v>297</v>
      </c>
      <c r="D51" s="13">
        <v>72336</v>
      </c>
      <c r="E51" s="33"/>
      <c r="F51" s="222">
        <v>71284</v>
      </c>
    </row>
    <row r="52" spans="2:6" ht="12.75" customHeight="1">
      <c r="B52" s="6" t="s">
        <v>307</v>
      </c>
      <c r="D52" s="13">
        <v>43100</v>
      </c>
      <c r="E52" s="33"/>
      <c r="F52" s="222">
        <v>42027</v>
      </c>
    </row>
    <row r="53" spans="2:6" ht="12.75" customHeight="1">
      <c r="B53" s="6" t="s">
        <v>182</v>
      </c>
      <c r="D53" s="31">
        <v>2</v>
      </c>
      <c r="E53" s="19"/>
      <c r="F53" s="223">
        <v>17</v>
      </c>
    </row>
    <row r="54" spans="2:6" ht="12.75" customHeight="1" hidden="1">
      <c r="B54" s="6" t="s">
        <v>152</v>
      </c>
      <c r="D54" s="31"/>
      <c r="E54" s="19"/>
      <c r="F54" s="223"/>
    </row>
    <row r="55" spans="1:6" ht="12.75" customHeight="1">
      <c r="A55" s="6"/>
      <c r="B55" s="6"/>
      <c r="D55" s="14">
        <f>SUM(D48:D54)</f>
        <v>156038.767</v>
      </c>
      <c r="E55" s="14"/>
      <c r="F55" s="226">
        <f>SUM(F48:F54)</f>
        <v>162343</v>
      </c>
    </row>
    <row r="56" spans="1:6" ht="12.75" customHeight="1">
      <c r="A56" s="6"/>
      <c r="B56" s="6"/>
      <c r="D56" s="14"/>
      <c r="E56" s="14"/>
      <c r="F56" s="226"/>
    </row>
    <row r="57" spans="1:6" ht="12.75" customHeight="1">
      <c r="A57" s="24" t="s">
        <v>357</v>
      </c>
      <c r="B57" s="6"/>
      <c r="D57" s="34">
        <f>+D46+D55</f>
        <v>159155.767</v>
      </c>
      <c r="E57" s="21"/>
      <c r="F57" s="229">
        <f>+F46+F55</f>
        <v>165460</v>
      </c>
    </row>
    <row r="58" spans="1:6" ht="12.75" customHeight="1">
      <c r="A58" s="6"/>
      <c r="B58" s="6"/>
      <c r="D58" s="21"/>
      <c r="E58" s="21"/>
      <c r="F58" s="224"/>
    </row>
    <row r="59" spans="1:6" ht="12.75" customHeight="1" thickBot="1">
      <c r="A59" s="1" t="s">
        <v>233</v>
      </c>
      <c r="D59" s="137">
        <f>+D57+D40</f>
        <v>67647.76699999999</v>
      </c>
      <c r="E59" s="7"/>
      <c r="F59" s="230">
        <f>+F57+F40</f>
        <v>77141</v>
      </c>
    </row>
    <row r="60" spans="4:6" ht="12.75" customHeight="1">
      <c r="D60" s="43"/>
      <c r="F60" s="231"/>
    </row>
    <row r="61" spans="4:6" ht="12.75" customHeight="1">
      <c r="D61" s="3"/>
      <c r="E61" s="3"/>
      <c r="F61" s="224"/>
    </row>
    <row r="62" spans="1:6" ht="12.75" customHeight="1">
      <c r="A62" s="2" t="s">
        <v>291</v>
      </c>
      <c r="D62" s="3"/>
      <c r="E62" s="3"/>
      <c r="F62" s="224"/>
    </row>
    <row r="63" spans="1:6" ht="12.75" customHeight="1">
      <c r="A63" s="2" t="s">
        <v>366</v>
      </c>
      <c r="D63" s="3"/>
      <c r="E63" s="3"/>
      <c r="F63" s="224"/>
    </row>
    <row r="64" spans="4:6" ht="12.75" customHeight="1">
      <c r="D64" s="3"/>
      <c r="E64" s="3"/>
      <c r="F64" s="224"/>
    </row>
    <row r="65" spans="4:6" ht="12.75" customHeight="1">
      <c r="D65" s="3"/>
      <c r="E65" s="3"/>
      <c r="F65" s="3"/>
    </row>
    <row r="66" spans="4:6" ht="12.75" customHeight="1">
      <c r="D66" s="3"/>
      <c r="E66" s="3"/>
      <c r="F66" s="3"/>
    </row>
    <row r="67" spans="4:6" ht="12.75" customHeight="1">
      <c r="D67" s="3"/>
      <c r="E67" s="3"/>
      <c r="F67" s="3"/>
    </row>
    <row r="68" spans="4:6" ht="12.75" customHeight="1">
      <c r="D68" s="3"/>
      <c r="E68" s="3"/>
      <c r="F68" s="224"/>
    </row>
    <row r="69" spans="4:6" ht="12.75" customHeight="1">
      <c r="D69" s="3"/>
      <c r="E69" s="3"/>
      <c r="F69" s="224"/>
    </row>
    <row r="70" spans="4:6" ht="12.75" customHeight="1">
      <c r="D70" s="3"/>
      <c r="E70" s="3"/>
      <c r="F70" s="224"/>
    </row>
    <row r="71" spans="4:6" ht="12.75" customHeight="1">
      <c r="D71" s="3"/>
      <c r="E71" s="3"/>
      <c r="F71" s="224"/>
    </row>
    <row r="72" spans="4:6" ht="12.75" customHeight="1">
      <c r="D72" s="3"/>
      <c r="E72" s="3"/>
      <c r="F72" s="224"/>
    </row>
    <row r="73" spans="4:6" ht="12.75" customHeight="1">
      <c r="D73" s="3"/>
      <c r="E73" s="3"/>
      <c r="F73" s="224"/>
    </row>
    <row r="74" spans="4:6" ht="12.75" customHeight="1">
      <c r="D74" s="3"/>
      <c r="E74" s="3"/>
      <c r="F74" s="224"/>
    </row>
    <row r="75" spans="4:6" ht="12.75" customHeight="1">
      <c r="D75" s="3"/>
      <c r="E75" s="3"/>
      <c r="F75" s="224"/>
    </row>
    <row r="76" spans="4:6" ht="12.75" customHeight="1">
      <c r="D76" s="3"/>
      <c r="E76" s="3"/>
      <c r="F76" s="224"/>
    </row>
    <row r="77" spans="4:6" ht="12.75" customHeight="1">
      <c r="D77" s="3"/>
      <c r="E77" s="3"/>
      <c r="F77" s="224"/>
    </row>
    <row r="78" spans="4:6" ht="12.75" customHeight="1">
      <c r="D78" s="3"/>
      <c r="E78" s="3"/>
      <c r="F78" s="224"/>
    </row>
    <row r="79" spans="4:6" ht="12.75" customHeight="1">
      <c r="D79" s="3"/>
      <c r="E79" s="3"/>
      <c r="F79" s="224"/>
    </row>
    <row r="80" spans="4:6" ht="12.75" customHeight="1">
      <c r="D80" s="3"/>
      <c r="E80" s="3"/>
      <c r="F80" s="224"/>
    </row>
    <row r="81" spans="4:6" ht="12.75" customHeight="1">
      <c r="D81" s="3"/>
      <c r="E81" s="3"/>
      <c r="F81" s="224"/>
    </row>
    <row r="82" spans="4:6" ht="12.75" customHeight="1">
      <c r="D82" s="3"/>
      <c r="E82" s="3"/>
      <c r="F82" s="224"/>
    </row>
    <row r="83" spans="4:6" ht="12.75" customHeight="1">
      <c r="D83" s="3"/>
      <c r="E83" s="3"/>
      <c r="F83" s="224"/>
    </row>
    <row r="84" spans="4:6" ht="12.75" customHeight="1">
      <c r="D84" s="3"/>
      <c r="E84" s="3"/>
      <c r="F84" s="224"/>
    </row>
    <row r="85" spans="4:6" ht="12.75" customHeight="1">
      <c r="D85" s="3"/>
      <c r="E85" s="3"/>
      <c r="F85" s="224"/>
    </row>
    <row r="86" spans="4:6" ht="12.75" customHeight="1">
      <c r="D86" s="3"/>
      <c r="E86" s="3"/>
      <c r="F86" s="224"/>
    </row>
    <row r="87" spans="4:6" ht="12.75" customHeight="1">
      <c r="D87" s="3"/>
      <c r="E87" s="3"/>
      <c r="F87" s="224"/>
    </row>
    <row r="88" spans="4:6" ht="12.75" customHeight="1">
      <c r="D88" s="3"/>
      <c r="E88" s="3"/>
      <c r="F88" s="224"/>
    </row>
    <row r="89" spans="4:6" ht="12.75" customHeight="1">
      <c r="D89" s="3"/>
      <c r="E89" s="3"/>
      <c r="F89" s="224"/>
    </row>
    <row r="90" spans="4:6" ht="12.75" customHeight="1">
      <c r="D90" s="3"/>
      <c r="E90" s="3"/>
      <c r="F90" s="224"/>
    </row>
    <row r="91" spans="4:6" ht="12.75" customHeight="1">
      <c r="D91" s="3"/>
      <c r="E91" s="3"/>
      <c r="F91" s="224"/>
    </row>
    <row r="92" spans="4:6" ht="12.75" customHeight="1">
      <c r="D92" s="3"/>
      <c r="E92" s="3"/>
      <c r="F92" s="224"/>
    </row>
    <row r="93" spans="4:6" ht="12.75" customHeight="1">
      <c r="D93" s="3"/>
      <c r="E93" s="3"/>
      <c r="F93" s="224"/>
    </row>
    <row r="94" spans="4:6" ht="12.75" customHeight="1">
      <c r="D94" s="3"/>
      <c r="E94" s="3"/>
      <c r="F94" s="224"/>
    </row>
    <row r="95" spans="4:6" ht="12.75" customHeight="1">
      <c r="D95" s="3"/>
      <c r="E95" s="3"/>
      <c r="F95" s="224"/>
    </row>
    <row r="96" spans="4:6" ht="12.75" customHeight="1">
      <c r="D96" s="3"/>
      <c r="E96" s="3"/>
      <c r="F96" s="224"/>
    </row>
    <row r="97" spans="4:6" ht="12.75" customHeight="1">
      <c r="D97" s="3"/>
      <c r="E97" s="3"/>
      <c r="F97" s="224"/>
    </row>
    <row r="98" spans="4:6" ht="12.75" customHeight="1">
      <c r="D98" s="3"/>
      <c r="E98" s="3"/>
      <c r="F98" s="224"/>
    </row>
    <row r="99" spans="4:6" ht="12.75" customHeight="1">
      <c r="D99" s="3"/>
      <c r="E99" s="3"/>
      <c r="F99" s="224"/>
    </row>
    <row r="100" spans="4:6" ht="12.75" customHeight="1">
      <c r="D100" s="3"/>
      <c r="E100" s="3"/>
      <c r="F100" s="224"/>
    </row>
    <row r="101" spans="4:6" ht="12.75" customHeight="1">
      <c r="D101" s="3"/>
      <c r="E101" s="3"/>
      <c r="F101" s="224"/>
    </row>
    <row r="102" spans="4:6" ht="12.75" customHeight="1">
      <c r="D102" s="3"/>
      <c r="E102" s="3"/>
      <c r="F102" s="224"/>
    </row>
    <row r="103" spans="4:6" ht="12.75" customHeight="1">
      <c r="D103" s="3"/>
      <c r="E103" s="3"/>
      <c r="F103" s="224"/>
    </row>
    <row r="104" spans="4:6" ht="12.75" customHeight="1">
      <c r="D104" s="3"/>
      <c r="E104" s="3"/>
      <c r="F104" s="224"/>
    </row>
    <row r="105" spans="4:6" ht="12.75" customHeight="1">
      <c r="D105" s="3"/>
      <c r="E105" s="3"/>
      <c r="F105" s="224"/>
    </row>
    <row r="106" spans="4:6" ht="12.75" customHeight="1">
      <c r="D106" s="3"/>
      <c r="E106" s="3"/>
      <c r="F106" s="224"/>
    </row>
    <row r="107" spans="4:6" ht="12.75" customHeight="1">
      <c r="D107" s="3"/>
      <c r="E107" s="3"/>
      <c r="F107" s="224"/>
    </row>
    <row r="108" spans="4:6" ht="12.75" customHeight="1">
      <c r="D108" s="3"/>
      <c r="E108" s="3"/>
      <c r="F108" s="224"/>
    </row>
    <row r="109" spans="4:6" ht="12.75" customHeight="1">
      <c r="D109" s="3"/>
      <c r="E109" s="3"/>
      <c r="F109" s="224"/>
    </row>
    <row r="110" spans="4:6" ht="12.75" customHeight="1">
      <c r="D110" s="3"/>
      <c r="E110" s="3"/>
      <c r="F110" s="224"/>
    </row>
    <row r="111" spans="4:6" ht="12.75" customHeight="1">
      <c r="D111" s="3"/>
      <c r="E111" s="3"/>
      <c r="F111" s="224"/>
    </row>
    <row r="112" spans="4:6" ht="12.75" customHeight="1">
      <c r="D112" s="3"/>
      <c r="E112" s="3"/>
      <c r="F112" s="224"/>
    </row>
    <row r="113" spans="4:6" ht="12.75" customHeight="1">
      <c r="D113" s="3"/>
      <c r="E113" s="3"/>
      <c r="F113" s="224"/>
    </row>
    <row r="114" spans="4:6" ht="12.75" customHeight="1">
      <c r="D114" s="3"/>
      <c r="E114" s="3"/>
      <c r="F114" s="224"/>
    </row>
    <row r="115" spans="4:6" ht="12.75" customHeight="1">
      <c r="D115" s="3"/>
      <c r="E115" s="3"/>
      <c r="F115" s="224"/>
    </row>
    <row r="116" spans="4:6" ht="12.75" customHeight="1">
      <c r="D116" s="3"/>
      <c r="E116" s="3"/>
      <c r="F116" s="224"/>
    </row>
    <row r="117" spans="4:6" ht="12.75" customHeight="1">
      <c r="D117" s="3"/>
      <c r="E117" s="3"/>
      <c r="F117" s="224"/>
    </row>
    <row r="118" spans="4:6" ht="12.75" customHeight="1">
      <c r="D118" s="3"/>
      <c r="E118" s="3"/>
      <c r="F118" s="224"/>
    </row>
    <row r="119" spans="4:6" ht="12.75" customHeight="1">
      <c r="D119" s="3"/>
      <c r="E119" s="3"/>
      <c r="F119" s="224"/>
    </row>
    <row r="120" spans="4:6" ht="12.75" customHeight="1">
      <c r="D120" s="3"/>
      <c r="E120" s="3"/>
      <c r="F120" s="224"/>
    </row>
    <row r="121" spans="4:6" ht="12.75" customHeight="1">
      <c r="D121" s="3"/>
      <c r="E121" s="3"/>
      <c r="F121" s="224"/>
    </row>
    <row r="122" spans="4:6" ht="12.75" customHeight="1">
      <c r="D122" s="3"/>
      <c r="E122" s="3"/>
      <c r="F122" s="224"/>
    </row>
    <row r="123" spans="4:6" ht="12.75" customHeight="1">
      <c r="D123" s="3"/>
      <c r="E123" s="3"/>
      <c r="F123" s="224"/>
    </row>
    <row r="124" spans="4:6" ht="12.75" customHeight="1">
      <c r="D124" s="3"/>
      <c r="E124" s="3"/>
      <c r="F124" s="224"/>
    </row>
    <row r="125" spans="4:6" ht="12.75" customHeight="1">
      <c r="D125" s="3"/>
      <c r="E125" s="3"/>
      <c r="F125" s="224"/>
    </row>
    <row r="126" spans="4:6" ht="12.75" customHeight="1">
      <c r="D126" s="3"/>
      <c r="E126" s="3"/>
      <c r="F126" s="224"/>
    </row>
    <row r="127" spans="4:6" ht="12.75" customHeight="1">
      <c r="D127" s="3"/>
      <c r="E127" s="3"/>
      <c r="F127" s="224"/>
    </row>
    <row r="128" spans="4:6" ht="12.75" customHeight="1">
      <c r="D128" s="3"/>
      <c r="E128" s="3"/>
      <c r="F128" s="224"/>
    </row>
    <row r="129" spans="4:6" ht="12.75" customHeight="1">
      <c r="D129" s="3"/>
      <c r="E129" s="3"/>
      <c r="F129" s="224"/>
    </row>
    <row r="130" spans="4:6" ht="12.75" customHeight="1">
      <c r="D130" s="3"/>
      <c r="E130" s="3"/>
      <c r="F130" s="224"/>
    </row>
    <row r="131" spans="4:6" ht="12.75" customHeight="1">
      <c r="D131" s="3"/>
      <c r="E131" s="3"/>
      <c r="F131" s="224"/>
    </row>
    <row r="132" spans="4:6" ht="12.75" customHeight="1">
      <c r="D132" s="3"/>
      <c r="E132" s="3"/>
      <c r="F132" s="224"/>
    </row>
    <row r="133" spans="4:6" ht="12.75" customHeight="1">
      <c r="D133" s="3"/>
      <c r="E133" s="3"/>
      <c r="F133" s="224"/>
    </row>
    <row r="134" spans="4:6" ht="12.75" customHeight="1">
      <c r="D134" s="3"/>
      <c r="E134" s="3"/>
      <c r="F134" s="224"/>
    </row>
    <row r="135" spans="4:6" ht="12.75" customHeight="1">
      <c r="D135" s="3"/>
      <c r="E135" s="3"/>
      <c r="F135" s="224"/>
    </row>
    <row r="136" spans="4:6" ht="12.75" customHeight="1">
      <c r="D136" s="3"/>
      <c r="E136" s="3"/>
      <c r="F136" s="224"/>
    </row>
    <row r="137" spans="4:6" ht="12.75" customHeight="1">
      <c r="D137" s="3"/>
      <c r="E137" s="3"/>
      <c r="F137" s="224"/>
    </row>
    <row r="138" spans="4:6" ht="12.75" customHeight="1">
      <c r="D138" s="3"/>
      <c r="E138" s="3"/>
      <c r="F138" s="224"/>
    </row>
    <row r="139" spans="4:6" ht="12.75" customHeight="1">
      <c r="D139" s="3"/>
      <c r="E139" s="3"/>
      <c r="F139" s="224"/>
    </row>
    <row r="140" spans="4:6" ht="12.75" customHeight="1">
      <c r="D140" s="3"/>
      <c r="E140" s="3"/>
      <c r="F140" s="224"/>
    </row>
    <row r="141" spans="4:6" ht="12.75" customHeight="1">
      <c r="D141" s="3"/>
      <c r="E141" s="3"/>
      <c r="F141" s="224"/>
    </row>
    <row r="142" spans="4:6" ht="12.75" customHeight="1">
      <c r="D142" s="3"/>
      <c r="E142" s="3"/>
      <c r="F142" s="224"/>
    </row>
    <row r="143" spans="4:6" ht="12.75" customHeight="1">
      <c r="D143" s="3"/>
      <c r="E143" s="3"/>
      <c r="F143" s="224"/>
    </row>
    <row r="144" spans="4:6" ht="12.75" customHeight="1">
      <c r="D144" s="3"/>
      <c r="E144" s="3"/>
      <c r="F144" s="224"/>
    </row>
    <row r="145" spans="4:6" ht="12.75" customHeight="1">
      <c r="D145" s="3"/>
      <c r="E145" s="3"/>
      <c r="F145" s="224"/>
    </row>
    <row r="146" spans="4:6" ht="12.75" customHeight="1">
      <c r="D146" s="3"/>
      <c r="E146" s="3"/>
      <c r="F146" s="224"/>
    </row>
    <row r="147" spans="4:6" ht="12.75" customHeight="1">
      <c r="D147" s="3"/>
      <c r="E147" s="3"/>
      <c r="F147" s="224"/>
    </row>
    <row r="148" spans="4:6" ht="12.75" customHeight="1">
      <c r="D148" s="3"/>
      <c r="E148" s="3"/>
      <c r="F148" s="224"/>
    </row>
    <row r="149" spans="4:6" ht="12.75" customHeight="1">
      <c r="D149" s="3"/>
      <c r="E149" s="3"/>
      <c r="F149" s="224"/>
    </row>
    <row r="150" spans="4:6" ht="12.75" customHeight="1">
      <c r="D150" s="3"/>
      <c r="E150" s="3"/>
      <c r="F150" s="224"/>
    </row>
    <row r="151" spans="4:6" ht="12.75" customHeight="1">
      <c r="D151" s="3"/>
      <c r="E151" s="3"/>
      <c r="F151" s="224"/>
    </row>
    <row r="152" spans="4:6" ht="12.75" customHeight="1">
      <c r="D152" s="3"/>
      <c r="E152" s="3"/>
      <c r="F152" s="224"/>
    </row>
    <row r="153" spans="4:6" ht="12.75" customHeight="1">
      <c r="D153" s="3"/>
      <c r="E153" s="3"/>
      <c r="F153" s="224"/>
    </row>
    <row r="154" spans="4:6" ht="12.75" customHeight="1">
      <c r="D154" s="3"/>
      <c r="E154" s="3"/>
      <c r="F154" s="224"/>
    </row>
    <row r="155" spans="4:6" ht="12.75" customHeight="1">
      <c r="D155" s="3"/>
      <c r="E155" s="3"/>
      <c r="F155" s="224"/>
    </row>
    <row r="156" spans="4:6" ht="12.75" customHeight="1">
      <c r="D156" s="3"/>
      <c r="E156" s="3"/>
      <c r="F156" s="224"/>
    </row>
    <row r="157" spans="4:6" ht="12.75" customHeight="1">
      <c r="D157" s="3"/>
      <c r="E157" s="3"/>
      <c r="F157" s="224"/>
    </row>
    <row r="158" spans="4:6" ht="12.75" customHeight="1">
      <c r="D158" s="3"/>
      <c r="E158" s="3"/>
      <c r="F158" s="224"/>
    </row>
    <row r="159" spans="4:6" ht="12.75" customHeight="1">
      <c r="D159" s="3"/>
      <c r="E159" s="3"/>
      <c r="F159" s="224"/>
    </row>
    <row r="160" spans="4:6" ht="12.75" customHeight="1">
      <c r="D160" s="3"/>
      <c r="E160" s="3"/>
      <c r="F160" s="224"/>
    </row>
    <row r="161" spans="4:6" ht="12.75" customHeight="1">
      <c r="D161" s="3"/>
      <c r="E161" s="3"/>
      <c r="F161" s="224"/>
    </row>
    <row r="162" spans="4:6" ht="12.75" customHeight="1">
      <c r="D162" s="3"/>
      <c r="E162" s="3"/>
      <c r="F162" s="224"/>
    </row>
    <row r="163" spans="4:6" ht="12.75" customHeight="1">
      <c r="D163" s="3"/>
      <c r="E163" s="3"/>
      <c r="F163" s="224"/>
    </row>
    <row r="164" spans="4:6" ht="12.75" customHeight="1">
      <c r="D164" s="3"/>
      <c r="E164" s="3"/>
      <c r="F164" s="224"/>
    </row>
    <row r="165" spans="4:6" ht="12.75" customHeight="1">
      <c r="D165" s="3"/>
      <c r="E165" s="3"/>
      <c r="F165" s="224"/>
    </row>
    <row r="166" spans="4:6" ht="12.75" customHeight="1">
      <c r="D166" s="3"/>
      <c r="E166" s="3"/>
      <c r="F166" s="224"/>
    </row>
    <row r="167" spans="4:6" ht="12.75" customHeight="1">
      <c r="D167" s="3"/>
      <c r="E167" s="3"/>
      <c r="F167" s="224"/>
    </row>
    <row r="168" spans="4:6" ht="12.75" customHeight="1">
      <c r="D168" s="3"/>
      <c r="E168" s="3"/>
      <c r="F168" s="224"/>
    </row>
    <row r="169" spans="4:6" ht="12.75" customHeight="1">
      <c r="D169" s="3"/>
      <c r="E169" s="3"/>
      <c r="F169" s="224"/>
    </row>
    <row r="170" spans="4:6" ht="12.75" customHeight="1">
      <c r="D170" s="3"/>
      <c r="E170" s="3"/>
      <c r="F170" s="224"/>
    </row>
    <row r="171" spans="4:6" ht="12.75" customHeight="1">
      <c r="D171" s="3"/>
      <c r="E171" s="3"/>
      <c r="F171" s="224"/>
    </row>
    <row r="172" spans="4:6" ht="12.75" customHeight="1">
      <c r="D172" s="3"/>
      <c r="E172" s="3"/>
      <c r="F172" s="224"/>
    </row>
    <row r="173" spans="4:6" ht="12.75" customHeight="1">
      <c r="D173" s="3"/>
      <c r="E173" s="3"/>
      <c r="F173" s="224"/>
    </row>
    <row r="174" spans="4:6" ht="12.75" customHeight="1">
      <c r="D174" s="3"/>
      <c r="E174" s="3"/>
      <c r="F174" s="224"/>
    </row>
    <row r="175" spans="4:6" ht="12.75" customHeight="1">
      <c r="D175" s="3"/>
      <c r="E175" s="3"/>
      <c r="F175" s="224"/>
    </row>
    <row r="176" spans="4:6" ht="12.75" customHeight="1">
      <c r="D176" s="3"/>
      <c r="E176" s="3"/>
      <c r="F176" s="224"/>
    </row>
    <row r="177" spans="4:6" ht="12.75" customHeight="1">
      <c r="D177" s="3"/>
      <c r="E177" s="3"/>
      <c r="F177" s="224"/>
    </row>
    <row r="178" spans="4:6" ht="12.75" customHeight="1">
      <c r="D178" s="3"/>
      <c r="E178" s="3"/>
      <c r="F178" s="224"/>
    </row>
    <row r="179" spans="4:6" ht="12.75" customHeight="1">
      <c r="D179" s="3"/>
      <c r="E179" s="3"/>
      <c r="F179" s="224"/>
    </row>
    <row r="180" spans="4:6" ht="12.75" customHeight="1">
      <c r="D180" s="3"/>
      <c r="E180" s="3"/>
      <c r="F180" s="224"/>
    </row>
    <row r="181" spans="4:6" ht="12.75" customHeight="1">
      <c r="D181" s="3"/>
      <c r="E181" s="3"/>
      <c r="F181" s="224"/>
    </row>
    <row r="182" spans="4:6" ht="12.75" customHeight="1">
      <c r="D182" s="3"/>
      <c r="E182" s="3"/>
      <c r="F182" s="224"/>
    </row>
    <row r="183" spans="4:6" ht="12.75" customHeight="1">
      <c r="D183" s="3"/>
      <c r="E183" s="3"/>
      <c r="F183" s="224"/>
    </row>
    <row r="184" spans="4:6" ht="12.75" customHeight="1">
      <c r="D184" s="3"/>
      <c r="E184" s="3"/>
      <c r="F184" s="224"/>
    </row>
    <row r="185" spans="4:6" ht="12.75" customHeight="1">
      <c r="D185" s="3"/>
      <c r="E185" s="3"/>
      <c r="F185" s="224"/>
    </row>
    <row r="186" spans="4:6" ht="12.75" customHeight="1">
      <c r="D186" s="3"/>
      <c r="E186" s="3"/>
      <c r="F186" s="224"/>
    </row>
    <row r="187" spans="4:6" ht="12.75" customHeight="1">
      <c r="D187" s="3"/>
      <c r="E187" s="3"/>
      <c r="F187" s="224"/>
    </row>
    <row r="188" spans="4:6" ht="12.75" customHeight="1">
      <c r="D188" s="3"/>
      <c r="E188" s="3"/>
      <c r="F188" s="224"/>
    </row>
    <row r="189" spans="4:6" ht="12.75" customHeight="1">
      <c r="D189" s="3"/>
      <c r="E189" s="3"/>
      <c r="F189" s="224"/>
    </row>
    <row r="190" spans="4:6" ht="12.75" customHeight="1">
      <c r="D190" s="3"/>
      <c r="E190" s="3"/>
      <c r="F190" s="224"/>
    </row>
    <row r="191" spans="4:6" ht="12.75" customHeight="1">
      <c r="D191" s="3"/>
      <c r="E191" s="3"/>
      <c r="F191" s="224"/>
    </row>
    <row r="192" spans="4:6" ht="12.75" customHeight="1">
      <c r="D192" s="3"/>
      <c r="E192" s="3"/>
      <c r="F192" s="224"/>
    </row>
    <row r="193" spans="4:6" ht="12.75" customHeight="1">
      <c r="D193" s="3"/>
      <c r="E193" s="3"/>
      <c r="F193" s="224"/>
    </row>
    <row r="194" spans="4:6" ht="12.75" customHeight="1">
      <c r="D194" s="3"/>
      <c r="E194" s="3"/>
      <c r="F194" s="224"/>
    </row>
    <row r="195" spans="4:6" ht="12.75" customHeight="1">
      <c r="D195" s="3"/>
      <c r="E195" s="3"/>
      <c r="F195" s="224"/>
    </row>
    <row r="196" spans="4:6" ht="12.75" customHeight="1">
      <c r="D196" s="3"/>
      <c r="E196" s="3"/>
      <c r="F196" s="224"/>
    </row>
    <row r="197" spans="4:6" ht="12.75" customHeight="1">
      <c r="D197" s="3"/>
      <c r="E197" s="3"/>
      <c r="F197" s="224"/>
    </row>
    <row r="198" spans="4:6" ht="12.75" customHeight="1">
      <c r="D198" s="3"/>
      <c r="E198" s="3"/>
      <c r="F198" s="224"/>
    </row>
    <row r="199" spans="4:6" ht="12.75" customHeight="1">
      <c r="D199" s="3"/>
      <c r="E199" s="3"/>
      <c r="F199" s="224"/>
    </row>
    <row r="200" spans="4:6" ht="12.75" customHeight="1">
      <c r="D200" s="3"/>
      <c r="E200" s="3"/>
      <c r="F200" s="224"/>
    </row>
    <row r="201" spans="4:6" ht="12.75" customHeight="1">
      <c r="D201" s="3"/>
      <c r="E201" s="3"/>
      <c r="F201" s="224"/>
    </row>
    <row r="202" spans="4:6" ht="12.75" customHeight="1">
      <c r="D202" s="3"/>
      <c r="E202" s="3"/>
      <c r="F202" s="224"/>
    </row>
    <row r="203" spans="4:6" ht="12.75" customHeight="1">
      <c r="D203" s="3"/>
      <c r="E203" s="3"/>
      <c r="F203" s="224"/>
    </row>
    <row r="204" spans="4:6" ht="12.75" customHeight="1">
      <c r="D204" s="3"/>
      <c r="E204" s="3"/>
      <c r="F204" s="224"/>
    </row>
    <row r="205" spans="4:6" ht="12.75" customHeight="1">
      <c r="D205" s="3"/>
      <c r="E205" s="3"/>
      <c r="F205" s="224"/>
    </row>
    <row r="206" spans="4:6" ht="12.75" customHeight="1">
      <c r="D206" s="3"/>
      <c r="E206" s="3"/>
      <c r="F206" s="224"/>
    </row>
    <row r="207" spans="4:6" ht="12.75" customHeight="1">
      <c r="D207" s="3"/>
      <c r="E207" s="3"/>
      <c r="F207" s="224"/>
    </row>
    <row r="208" spans="4:6" ht="12.75" customHeight="1">
      <c r="D208" s="3"/>
      <c r="E208" s="3"/>
      <c r="F208" s="224"/>
    </row>
    <row r="209" spans="4:6" ht="12.75" customHeight="1">
      <c r="D209" s="3"/>
      <c r="E209" s="3"/>
      <c r="F209" s="224"/>
    </row>
    <row r="210" spans="4:6" ht="12.75" customHeight="1">
      <c r="D210" s="3"/>
      <c r="E210" s="3"/>
      <c r="F210" s="224"/>
    </row>
    <row r="211" spans="4:6" ht="12.75" customHeight="1">
      <c r="D211" s="3"/>
      <c r="E211" s="3"/>
      <c r="F211" s="224"/>
    </row>
    <row r="212" spans="4:6" ht="12.75" customHeight="1">
      <c r="D212" s="3"/>
      <c r="E212" s="3"/>
      <c r="F212" s="224"/>
    </row>
    <row r="213" spans="4:6" ht="12.75" customHeight="1">
      <c r="D213" s="3"/>
      <c r="E213" s="3"/>
      <c r="F213" s="224"/>
    </row>
    <row r="214" spans="4:6" ht="12.75" customHeight="1">
      <c r="D214" s="3"/>
      <c r="E214" s="3"/>
      <c r="F214" s="224"/>
    </row>
    <row r="215" spans="4:6" ht="12.75" customHeight="1">
      <c r="D215" s="3"/>
      <c r="E215" s="3"/>
      <c r="F215" s="224"/>
    </row>
    <row r="216" spans="4:6" ht="12.75" customHeight="1">
      <c r="D216" s="3"/>
      <c r="E216" s="3"/>
      <c r="F216" s="224"/>
    </row>
    <row r="217" spans="4:6" ht="12.75" customHeight="1">
      <c r="D217" s="3"/>
      <c r="E217" s="3"/>
      <c r="F217" s="224"/>
    </row>
    <row r="218" spans="4:6" ht="12.75" customHeight="1">
      <c r="D218" s="3"/>
      <c r="E218" s="3"/>
      <c r="F218" s="224"/>
    </row>
    <row r="219" spans="4:6" ht="12.75" customHeight="1">
      <c r="D219" s="3"/>
      <c r="E219" s="3"/>
      <c r="F219" s="224"/>
    </row>
    <row r="220" spans="4:6" ht="12.75" customHeight="1">
      <c r="D220" s="3"/>
      <c r="E220" s="3"/>
      <c r="F220" s="224"/>
    </row>
    <row r="221" spans="4:6" ht="12.75" customHeight="1">
      <c r="D221" s="3"/>
      <c r="E221" s="3"/>
      <c r="F221" s="224"/>
    </row>
    <row r="222" spans="4:6" ht="12.75" customHeight="1">
      <c r="D222" s="3"/>
      <c r="E222" s="3"/>
      <c r="F222" s="224"/>
    </row>
    <row r="223" spans="4:6" ht="12.75" customHeight="1">
      <c r="D223" s="3"/>
      <c r="E223" s="3"/>
      <c r="F223" s="224"/>
    </row>
    <row r="224" spans="4:6" ht="12.75" customHeight="1">
      <c r="D224" s="3"/>
      <c r="E224" s="3"/>
      <c r="F224" s="224"/>
    </row>
    <row r="225" spans="4:6" ht="12.75" customHeight="1">
      <c r="D225" s="3"/>
      <c r="E225" s="3"/>
      <c r="F225" s="224"/>
    </row>
    <row r="226" spans="4:6" ht="12.75" customHeight="1">
      <c r="D226" s="3"/>
      <c r="E226" s="3"/>
      <c r="F226" s="224"/>
    </row>
    <row r="227" spans="4:6" ht="12.75" customHeight="1">
      <c r="D227" s="3"/>
      <c r="E227" s="3"/>
      <c r="F227" s="224"/>
    </row>
    <row r="228" spans="4:6" ht="12.75" customHeight="1">
      <c r="D228" s="3"/>
      <c r="E228" s="3"/>
      <c r="F228" s="224"/>
    </row>
    <row r="229" spans="4:6" ht="12.75" customHeight="1">
      <c r="D229" s="3"/>
      <c r="E229" s="3"/>
      <c r="F229" s="224"/>
    </row>
    <row r="230" spans="4:6" ht="12.75" customHeight="1">
      <c r="D230" s="3"/>
      <c r="E230" s="3"/>
      <c r="F230" s="224"/>
    </row>
    <row r="231" spans="4:6" ht="12.75" customHeight="1">
      <c r="D231" s="3"/>
      <c r="E231" s="3"/>
      <c r="F231" s="224"/>
    </row>
    <row r="232" spans="4:6" ht="12.75" customHeight="1">
      <c r="D232" s="3"/>
      <c r="E232" s="3"/>
      <c r="F232" s="224"/>
    </row>
    <row r="233" spans="4:6" ht="12.75" customHeight="1">
      <c r="D233" s="3"/>
      <c r="E233" s="3"/>
      <c r="F233" s="224"/>
    </row>
    <row r="234" spans="4:6" ht="12.75" customHeight="1">
      <c r="D234" s="3"/>
      <c r="E234" s="3"/>
      <c r="F234" s="224"/>
    </row>
    <row r="235" spans="4:6" ht="12.75" customHeight="1">
      <c r="D235" s="3"/>
      <c r="E235" s="3"/>
      <c r="F235" s="224"/>
    </row>
    <row r="236" spans="4:6" ht="12.75" customHeight="1">
      <c r="D236" s="3"/>
      <c r="E236" s="3"/>
      <c r="F236" s="224"/>
    </row>
    <row r="237" spans="4:6" ht="12.75" customHeight="1">
      <c r="D237" s="3"/>
      <c r="E237" s="3"/>
      <c r="F237" s="224"/>
    </row>
    <row r="238" spans="4:6" ht="12.75" customHeight="1">
      <c r="D238" s="3"/>
      <c r="E238" s="3"/>
      <c r="F238" s="224"/>
    </row>
    <row r="239" spans="4:6" ht="12.75" customHeight="1">
      <c r="D239" s="3"/>
      <c r="E239" s="3"/>
      <c r="F239" s="224"/>
    </row>
    <row r="240" spans="4:6" ht="12.75" customHeight="1">
      <c r="D240" s="3"/>
      <c r="E240" s="3"/>
      <c r="F240" s="224"/>
    </row>
    <row r="241" spans="4:6" ht="12.75" customHeight="1">
      <c r="D241" s="3"/>
      <c r="E241" s="3"/>
      <c r="F241" s="224"/>
    </row>
    <row r="242" spans="4:6" ht="12.75" customHeight="1">
      <c r="D242" s="3"/>
      <c r="E242" s="3"/>
      <c r="F242" s="224"/>
    </row>
    <row r="243" spans="4:6" ht="12.75" customHeight="1">
      <c r="D243" s="3"/>
      <c r="E243" s="3"/>
      <c r="F243" s="224"/>
    </row>
    <row r="244" spans="4:6" ht="12.75" customHeight="1">
      <c r="D244" s="3"/>
      <c r="E244" s="3"/>
      <c r="F244" s="224"/>
    </row>
    <row r="245" spans="4:6" ht="12.75" customHeight="1">
      <c r="D245" s="3"/>
      <c r="E245" s="3"/>
      <c r="F245" s="224"/>
    </row>
    <row r="246" spans="4:6" ht="12.75" customHeight="1">
      <c r="D246" s="3"/>
      <c r="E246" s="3"/>
      <c r="F246" s="224"/>
    </row>
    <row r="247" spans="4:6" ht="12.75" customHeight="1">
      <c r="D247" s="3"/>
      <c r="E247" s="3"/>
      <c r="F247" s="224"/>
    </row>
    <row r="248" spans="4:6" ht="12.75" customHeight="1">
      <c r="D248" s="3"/>
      <c r="E248" s="3"/>
      <c r="F248" s="224"/>
    </row>
    <row r="249" spans="4:6" ht="12.75" customHeight="1">
      <c r="D249" s="3"/>
      <c r="E249" s="3"/>
      <c r="F249" s="224"/>
    </row>
    <row r="250" spans="4:6" ht="12.75" customHeight="1">
      <c r="D250" s="3"/>
      <c r="E250" s="3"/>
      <c r="F250" s="224"/>
    </row>
    <row r="251" spans="4:6" ht="12.75" customHeight="1">
      <c r="D251" s="3"/>
      <c r="E251" s="3"/>
      <c r="F251" s="224"/>
    </row>
    <row r="252" spans="4:6" ht="12.75" customHeight="1">
      <c r="D252" s="3"/>
      <c r="E252" s="3"/>
      <c r="F252" s="224"/>
    </row>
    <row r="253" spans="4:6" ht="12.75" customHeight="1">
      <c r="D253" s="3"/>
      <c r="E253" s="3"/>
      <c r="F253" s="224"/>
    </row>
    <row r="254" spans="4:6" ht="12.75" customHeight="1">
      <c r="D254" s="3"/>
      <c r="E254" s="3"/>
      <c r="F254" s="224"/>
    </row>
    <row r="255" spans="4:6" ht="12.75" customHeight="1">
      <c r="D255" s="3"/>
      <c r="E255" s="3"/>
      <c r="F255" s="224"/>
    </row>
    <row r="256" spans="4:6" ht="12.75" customHeight="1">
      <c r="D256" s="3"/>
      <c r="E256" s="3"/>
      <c r="F256" s="224"/>
    </row>
    <row r="257" spans="4:6" ht="12.75" customHeight="1">
      <c r="D257" s="3"/>
      <c r="E257" s="3"/>
      <c r="F257" s="224"/>
    </row>
    <row r="258" spans="4:6" ht="12.75" customHeight="1">
      <c r="D258" s="3"/>
      <c r="E258" s="3"/>
      <c r="F258" s="224"/>
    </row>
    <row r="259" spans="4:6" ht="12.75" customHeight="1">
      <c r="D259" s="3"/>
      <c r="E259" s="3"/>
      <c r="F259" s="224"/>
    </row>
    <row r="260" spans="4:6" ht="12.75" customHeight="1">
      <c r="D260" s="3"/>
      <c r="E260" s="3"/>
      <c r="F260" s="224"/>
    </row>
    <row r="261" spans="4:6" ht="12.75" customHeight="1">
      <c r="D261" s="3"/>
      <c r="E261" s="3"/>
      <c r="F261" s="224"/>
    </row>
    <row r="262" spans="4:6" ht="12.75" customHeight="1">
      <c r="D262" s="3"/>
      <c r="E262" s="3"/>
      <c r="F262" s="224"/>
    </row>
    <row r="263" spans="4:6" ht="12.75" customHeight="1">
      <c r="D263" s="3"/>
      <c r="E263" s="3"/>
      <c r="F263" s="224"/>
    </row>
    <row r="264" spans="4:6" ht="12.75" customHeight="1">
      <c r="D264" s="3"/>
      <c r="E264" s="3"/>
      <c r="F264" s="224"/>
    </row>
    <row r="265" spans="4:6" ht="12.75" customHeight="1">
      <c r="D265" s="3"/>
      <c r="E265" s="3"/>
      <c r="F265" s="224"/>
    </row>
    <row r="266" spans="4:6" ht="12.75" customHeight="1">
      <c r="D266" s="3"/>
      <c r="E266" s="3"/>
      <c r="F266" s="224"/>
    </row>
    <row r="267" spans="4:6" ht="12.75" customHeight="1">
      <c r="D267" s="3"/>
      <c r="E267" s="3"/>
      <c r="F267" s="224"/>
    </row>
    <row r="268" spans="4:6" ht="12.75" customHeight="1">
      <c r="D268" s="3"/>
      <c r="E268" s="3"/>
      <c r="F268" s="224"/>
    </row>
    <row r="269" spans="4:6" ht="12.75" customHeight="1">
      <c r="D269" s="3"/>
      <c r="E269" s="3"/>
      <c r="F269" s="224"/>
    </row>
    <row r="270" spans="4:6" ht="12.75" customHeight="1">
      <c r="D270" s="3"/>
      <c r="E270" s="3"/>
      <c r="F270" s="224"/>
    </row>
    <row r="271" spans="4:6" ht="12.75" customHeight="1">
      <c r="D271" s="3"/>
      <c r="E271" s="3"/>
      <c r="F271" s="224"/>
    </row>
    <row r="272" spans="4:6" ht="12.75" customHeight="1">
      <c r="D272" s="3"/>
      <c r="E272" s="3"/>
      <c r="F272" s="224"/>
    </row>
    <row r="273" spans="4:6" ht="12.75" customHeight="1">
      <c r="D273" s="3"/>
      <c r="E273" s="3"/>
      <c r="F273" s="224"/>
    </row>
    <row r="274" spans="4:6" ht="12.75" customHeight="1">
      <c r="D274" s="3"/>
      <c r="E274" s="3"/>
      <c r="F274" s="224"/>
    </row>
    <row r="275" spans="4:6" ht="12.75" customHeight="1">
      <c r="D275" s="3"/>
      <c r="E275" s="3"/>
      <c r="F275" s="224"/>
    </row>
    <row r="276" spans="4:6" ht="12.75" customHeight="1">
      <c r="D276" s="3"/>
      <c r="E276" s="3"/>
      <c r="F276" s="224"/>
    </row>
    <row r="277" spans="4:6" ht="12.75" customHeight="1">
      <c r="D277" s="3"/>
      <c r="E277" s="3"/>
      <c r="F277" s="224"/>
    </row>
    <row r="278" spans="4:6" ht="12.75" customHeight="1">
      <c r="D278" s="3"/>
      <c r="E278" s="3"/>
      <c r="F278" s="224"/>
    </row>
    <row r="279" spans="4:6" ht="12.75" customHeight="1">
      <c r="D279" s="3"/>
      <c r="E279" s="3"/>
      <c r="F279" s="224"/>
    </row>
    <row r="280" spans="4:6" ht="12.75" customHeight="1">
      <c r="D280" s="3"/>
      <c r="E280" s="3"/>
      <c r="F280" s="224"/>
    </row>
    <row r="281" spans="4:6" ht="12.75" customHeight="1">
      <c r="D281" s="3"/>
      <c r="E281" s="3"/>
      <c r="F281" s="224"/>
    </row>
    <row r="282" spans="4:6" ht="12.75" customHeight="1">
      <c r="D282" s="3"/>
      <c r="E282" s="3"/>
      <c r="F282" s="224"/>
    </row>
    <row r="283" spans="4:6" ht="12.75" customHeight="1">
      <c r="D283" s="3"/>
      <c r="E283" s="3"/>
      <c r="F283" s="224"/>
    </row>
    <row r="284" spans="4:6" ht="12.75" customHeight="1">
      <c r="D284" s="3"/>
      <c r="E284" s="3"/>
      <c r="F284" s="224"/>
    </row>
    <row r="285" spans="4:6" ht="12.75" customHeight="1">
      <c r="D285" s="3"/>
      <c r="E285" s="3"/>
      <c r="F285" s="224"/>
    </row>
    <row r="286" spans="4:6" ht="12.75" customHeight="1">
      <c r="D286" s="3"/>
      <c r="E286" s="3"/>
      <c r="F286" s="224"/>
    </row>
    <row r="287" spans="4:6" ht="12.75" customHeight="1">
      <c r="D287" s="3"/>
      <c r="E287" s="3"/>
      <c r="F287" s="224"/>
    </row>
    <row r="288" spans="4:6" ht="12.75" customHeight="1">
      <c r="D288" s="3"/>
      <c r="E288" s="3"/>
      <c r="F288" s="224"/>
    </row>
    <row r="289" spans="4:6" ht="12.75" customHeight="1">
      <c r="D289" s="3"/>
      <c r="E289" s="3"/>
      <c r="F289" s="224"/>
    </row>
    <row r="290" spans="4:6" ht="12.75" customHeight="1">
      <c r="D290" s="3"/>
      <c r="E290" s="3"/>
      <c r="F290" s="224"/>
    </row>
    <row r="291" spans="4:6" ht="12.75" customHeight="1">
      <c r="D291" s="3"/>
      <c r="E291" s="3"/>
      <c r="F291" s="224"/>
    </row>
    <row r="292" spans="4:6" ht="12.75" customHeight="1">
      <c r="D292" s="3"/>
      <c r="E292" s="3"/>
      <c r="F292" s="224"/>
    </row>
    <row r="293" spans="4:6" ht="12.75" customHeight="1">
      <c r="D293" s="3"/>
      <c r="E293" s="3"/>
      <c r="F293" s="224"/>
    </row>
    <row r="294" spans="4:6" ht="12.75" customHeight="1">
      <c r="D294" s="3"/>
      <c r="E294" s="3"/>
      <c r="F294" s="224"/>
    </row>
    <row r="295" spans="4:6" ht="12.75" customHeight="1">
      <c r="D295" s="3"/>
      <c r="E295" s="3"/>
      <c r="F295" s="224"/>
    </row>
    <row r="296" spans="4:6" ht="12.75" customHeight="1">
      <c r="D296" s="3"/>
      <c r="E296" s="3"/>
      <c r="F296" s="224"/>
    </row>
    <row r="297" spans="4:6" ht="12.75" customHeight="1">
      <c r="D297" s="3"/>
      <c r="E297" s="3"/>
      <c r="F297" s="224"/>
    </row>
    <row r="298" spans="4:6" ht="12.75" customHeight="1">
      <c r="D298" s="3"/>
      <c r="E298" s="3"/>
      <c r="F298" s="224"/>
    </row>
    <row r="299" spans="4:6" ht="12.75" customHeight="1">
      <c r="D299" s="3"/>
      <c r="E299" s="3"/>
      <c r="F299" s="224"/>
    </row>
    <row r="300" spans="4:6" ht="12.75" customHeight="1">
      <c r="D300" s="3"/>
      <c r="E300" s="3"/>
      <c r="F300" s="224"/>
    </row>
    <row r="301" spans="4:6" ht="12.75" customHeight="1">
      <c r="D301" s="3"/>
      <c r="E301" s="3"/>
      <c r="F301" s="224"/>
    </row>
    <row r="302" spans="4:6" ht="12.75" customHeight="1">
      <c r="D302" s="3"/>
      <c r="E302" s="3"/>
      <c r="F302" s="224"/>
    </row>
    <row r="303" spans="4:6" ht="12.75" customHeight="1">
      <c r="D303" s="3"/>
      <c r="E303" s="3"/>
      <c r="F303" s="224"/>
    </row>
    <row r="304" spans="4:6" ht="12.75" customHeight="1">
      <c r="D304" s="3"/>
      <c r="E304" s="3"/>
      <c r="F304" s="224"/>
    </row>
    <row r="305" spans="4:6" ht="12.75" customHeight="1">
      <c r="D305" s="3"/>
      <c r="E305" s="3"/>
      <c r="F305" s="224"/>
    </row>
    <row r="306" spans="4:6" ht="12.75" customHeight="1">
      <c r="D306" s="3"/>
      <c r="E306" s="3"/>
      <c r="F306" s="224"/>
    </row>
    <row r="307" spans="4:6" ht="12.75" customHeight="1">
      <c r="D307" s="3"/>
      <c r="E307" s="3"/>
      <c r="F307" s="224"/>
    </row>
    <row r="308" spans="4:6" ht="12.75" customHeight="1">
      <c r="D308" s="3"/>
      <c r="E308" s="3"/>
      <c r="F308" s="224"/>
    </row>
    <row r="309" spans="4:6" ht="12.75" customHeight="1">
      <c r="D309" s="3"/>
      <c r="E309" s="3"/>
      <c r="F309" s="224"/>
    </row>
    <row r="310" spans="4:6" ht="12.75" customHeight="1">
      <c r="D310" s="3"/>
      <c r="E310" s="3"/>
      <c r="F310" s="224"/>
    </row>
    <row r="311" spans="4:6" ht="12.75" customHeight="1">
      <c r="D311" s="3"/>
      <c r="E311" s="3"/>
      <c r="F311" s="224"/>
    </row>
    <row r="312" spans="4:6" ht="12.75" customHeight="1">
      <c r="D312" s="3"/>
      <c r="E312" s="3"/>
      <c r="F312" s="224"/>
    </row>
    <row r="313" spans="4:6" ht="12.75" customHeight="1">
      <c r="D313" s="3"/>
      <c r="E313" s="3"/>
      <c r="F313" s="224"/>
    </row>
    <row r="314" spans="4:6" ht="12.75" customHeight="1">
      <c r="D314" s="3"/>
      <c r="E314" s="3"/>
      <c r="F314" s="224"/>
    </row>
    <row r="315" spans="4:6" ht="12.75" customHeight="1">
      <c r="D315" s="3"/>
      <c r="E315" s="3"/>
      <c r="F315" s="224"/>
    </row>
    <row r="316" spans="4:6" ht="12.75" customHeight="1">
      <c r="D316" s="3"/>
      <c r="E316" s="3"/>
      <c r="F316" s="224"/>
    </row>
    <row r="317" spans="4:6" ht="12.75" customHeight="1">
      <c r="D317" s="3"/>
      <c r="E317" s="3"/>
      <c r="F317" s="224"/>
    </row>
    <row r="318" spans="4:6" ht="12.75" customHeight="1">
      <c r="D318" s="3"/>
      <c r="E318" s="3"/>
      <c r="F318" s="224"/>
    </row>
    <row r="319" spans="4:6" ht="12.75" customHeight="1">
      <c r="D319" s="3"/>
      <c r="E319" s="3"/>
      <c r="F319" s="224"/>
    </row>
    <row r="320" spans="4:6" ht="12.75" customHeight="1">
      <c r="D320" s="3"/>
      <c r="E320" s="3"/>
      <c r="F320" s="224"/>
    </row>
    <row r="321" spans="4:6" ht="12.75" customHeight="1">
      <c r="D321" s="3"/>
      <c r="E321" s="3"/>
      <c r="F321" s="224"/>
    </row>
    <row r="322" spans="4:6" ht="12.75" customHeight="1">
      <c r="D322" s="3"/>
      <c r="E322" s="3"/>
      <c r="F322" s="224"/>
    </row>
    <row r="323" spans="4:6" ht="12.75" customHeight="1">
      <c r="D323" s="3"/>
      <c r="E323" s="3"/>
      <c r="F323" s="224"/>
    </row>
    <row r="324" spans="4:6" ht="12.75" customHeight="1">
      <c r="D324" s="3"/>
      <c r="E324" s="3"/>
      <c r="F324" s="224"/>
    </row>
    <row r="325" spans="4:6" ht="12.75" customHeight="1">
      <c r="D325" s="3"/>
      <c r="E325" s="3"/>
      <c r="F325" s="224"/>
    </row>
    <row r="326" spans="4:6" ht="12.75" customHeight="1">
      <c r="D326" s="3"/>
      <c r="E326" s="3"/>
      <c r="F326" s="224"/>
    </row>
    <row r="327" spans="4:6" ht="12.75" customHeight="1">
      <c r="D327" s="3"/>
      <c r="E327" s="3"/>
      <c r="F327" s="224"/>
    </row>
    <row r="328" spans="4:6" ht="12.75" customHeight="1">
      <c r="D328" s="3"/>
      <c r="E328" s="3"/>
      <c r="F328" s="224"/>
    </row>
    <row r="329" spans="4:6" ht="12.75" customHeight="1">
      <c r="D329" s="3"/>
      <c r="E329" s="3"/>
      <c r="F329" s="224"/>
    </row>
    <row r="330" spans="4:6" ht="12.75" customHeight="1">
      <c r="D330" s="3"/>
      <c r="E330" s="3"/>
      <c r="F330" s="224"/>
    </row>
    <row r="331" spans="4:6" ht="12.75" customHeight="1">
      <c r="D331" s="3"/>
      <c r="E331" s="3"/>
      <c r="F331" s="224"/>
    </row>
    <row r="332" spans="4:6" ht="12.75" customHeight="1">
      <c r="D332" s="3"/>
      <c r="E332" s="3"/>
      <c r="F332" s="224"/>
    </row>
    <row r="333" spans="4:6" ht="12.75" customHeight="1">
      <c r="D333" s="3"/>
      <c r="E333" s="3"/>
      <c r="F333" s="224"/>
    </row>
    <row r="334" spans="4:6" ht="12.75" customHeight="1">
      <c r="D334" s="3"/>
      <c r="E334" s="3"/>
      <c r="F334" s="224"/>
    </row>
    <row r="335" spans="4:6" ht="12.75" customHeight="1">
      <c r="D335" s="3"/>
      <c r="E335" s="3"/>
      <c r="F335" s="224"/>
    </row>
    <row r="336" spans="4:6" ht="12.75" customHeight="1">
      <c r="D336" s="3"/>
      <c r="E336" s="3"/>
      <c r="F336" s="224"/>
    </row>
    <row r="337" spans="4:6" ht="12.75" customHeight="1">
      <c r="D337" s="3"/>
      <c r="E337" s="3"/>
      <c r="F337" s="224"/>
    </row>
    <row r="338" spans="4:6" ht="12.75" customHeight="1">
      <c r="D338" s="3"/>
      <c r="E338" s="3"/>
      <c r="F338" s="224"/>
    </row>
    <row r="339" spans="4:6" ht="12.75" customHeight="1">
      <c r="D339" s="3"/>
      <c r="E339" s="3"/>
      <c r="F339" s="224"/>
    </row>
    <row r="340" spans="4:6" ht="12.75" customHeight="1">
      <c r="D340" s="3"/>
      <c r="E340" s="3"/>
      <c r="F340" s="224"/>
    </row>
    <row r="341" spans="4:6" ht="12.75" customHeight="1">
      <c r="D341" s="3"/>
      <c r="E341" s="3"/>
      <c r="F341" s="224"/>
    </row>
    <row r="342" spans="4:6" ht="12.75" customHeight="1">
      <c r="D342" s="3"/>
      <c r="E342" s="3"/>
      <c r="F342" s="224"/>
    </row>
    <row r="343" spans="4:6" ht="12.75" customHeight="1">
      <c r="D343" s="3"/>
      <c r="E343" s="3"/>
      <c r="F343" s="224"/>
    </row>
    <row r="344" spans="4:6" ht="12.75" customHeight="1">
      <c r="D344" s="3"/>
      <c r="E344" s="3"/>
      <c r="F344" s="224"/>
    </row>
    <row r="345" spans="4:6" ht="12.75" customHeight="1">
      <c r="D345" s="3"/>
      <c r="E345" s="3"/>
      <c r="F345" s="224"/>
    </row>
    <row r="346" spans="4:6" ht="12.75" customHeight="1">
      <c r="D346" s="3"/>
      <c r="E346" s="3"/>
      <c r="F346" s="224"/>
    </row>
    <row r="347" spans="4:6" ht="12.75" customHeight="1">
      <c r="D347" s="3"/>
      <c r="E347" s="3"/>
      <c r="F347" s="224"/>
    </row>
    <row r="348" spans="4:6" ht="12.75" customHeight="1">
      <c r="D348" s="3"/>
      <c r="E348" s="3"/>
      <c r="F348" s="224"/>
    </row>
    <row r="349" spans="4:6" ht="12.75" customHeight="1">
      <c r="D349" s="3"/>
      <c r="E349" s="3"/>
      <c r="F349" s="224"/>
    </row>
    <row r="350" spans="4:6" ht="12.75" customHeight="1">
      <c r="D350" s="3"/>
      <c r="E350" s="3"/>
      <c r="F350" s="224"/>
    </row>
    <row r="351" spans="4:6" ht="12.75" customHeight="1">
      <c r="D351" s="3"/>
      <c r="E351" s="3"/>
      <c r="F351" s="224"/>
    </row>
    <row r="352" spans="4:6" ht="12.75" customHeight="1">
      <c r="D352" s="3"/>
      <c r="E352" s="3"/>
      <c r="F352" s="224"/>
    </row>
    <row r="353" spans="4:6" ht="12.75" customHeight="1">
      <c r="D353" s="3"/>
      <c r="E353" s="3"/>
      <c r="F353" s="224"/>
    </row>
    <row r="354" spans="4:6" ht="12.75" customHeight="1">
      <c r="D354" s="3"/>
      <c r="E354" s="3"/>
      <c r="F354" s="224"/>
    </row>
    <row r="355" spans="4:6" ht="12.75" customHeight="1">
      <c r="D355" s="3"/>
      <c r="E355" s="3"/>
      <c r="F355" s="224"/>
    </row>
    <row r="356" spans="4:6" ht="12.75" customHeight="1">
      <c r="D356" s="3"/>
      <c r="E356" s="3"/>
      <c r="F356" s="224"/>
    </row>
    <row r="357" spans="4:6" ht="12.75" customHeight="1">
      <c r="D357" s="3"/>
      <c r="E357" s="3"/>
      <c r="F357" s="224"/>
    </row>
    <row r="358" spans="4:6" ht="12.75" customHeight="1">
      <c r="D358" s="3"/>
      <c r="E358" s="3"/>
      <c r="F358" s="224"/>
    </row>
    <row r="359" spans="4:6" ht="12.75" customHeight="1">
      <c r="D359" s="3"/>
      <c r="E359" s="3"/>
      <c r="F359" s="224"/>
    </row>
    <row r="360" spans="4:6" ht="12.75" customHeight="1">
      <c r="D360" s="3"/>
      <c r="E360" s="3"/>
      <c r="F360" s="224"/>
    </row>
    <row r="361" spans="4:6" ht="12.75" customHeight="1">
      <c r="D361" s="3"/>
      <c r="E361" s="3"/>
      <c r="F361" s="224"/>
    </row>
    <row r="362" spans="4:6" ht="12.75" customHeight="1">
      <c r="D362" s="3"/>
      <c r="E362" s="3"/>
      <c r="F362" s="224"/>
    </row>
    <row r="363" spans="4:6" ht="12.75" customHeight="1">
      <c r="D363" s="3"/>
      <c r="E363" s="3"/>
      <c r="F363" s="224"/>
    </row>
    <row r="364" spans="4:6" ht="12.75" customHeight="1">
      <c r="D364" s="3"/>
      <c r="E364" s="3"/>
      <c r="F364" s="224"/>
    </row>
    <row r="365" spans="4:6" ht="12.75" customHeight="1">
      <c r="D365" s="3"/>
      <c r="E365" s="3"/>
      <c r="F365" s="224"/>
    </row>
    <row r="366" spans="4:6" ht="12.75" customHeight="1">
      <c r="D366" s="3"/>
      <c r="E366" s="3"/>
      <c r="F366" s="224"/>
    </row>
    <row r="367" spans="4:6" ht="12.75" customHeight="1">
      <c r="D367" s="3"/>
      <c r="E367" s="3"/>
      <c r="F367" s="224"/>
    </row>
    <row r="368" spans="4:6" ht="12.75" customHeight="1">
      <c r="D368" s="3"/>
      <c r="E368" s="3"/>
      <c r="F368" s="224"/>
    </row>
    <row r="369" spans="4:6" ht="12.75" customHeight="1">
      <c r="D369" s="3"/>
      <c r="E369" s="3"/>
      <c r="F369" s="224"/>
    </row>
    <row r="370" spans="4:6" ht="12.75" customHeight="1">
      <c r="D370" s="3"/>
      <c r="E370" s="3"/>
      <c r="F370" s="224"/>
    </row>
    <row r="371" spans="4:6" ht="12.75" customHeight="1">
      <c r="D371" s="3"/>
      <c r="E371" s="3"/>
      <c r="F371" s="224"/>
    </row>
    <row r="372" spans="4:6" ht="12.75" customHeight="1">
      <c r="D372" s="3"/>
      <c r="E372" s="3"/>
      <c r="F372" s="224"/>
    </row>
    <row r="373" spans="4:6" ht="12.75" customHeight="1">
      <c r="D373" s="3"/>
      <c r="E373" s="3"/>
      <c r="F373" s="224"/>
    </row>
    <row r="374" spans="4:6" ht="12.75" customHeight="1">
      <c r="D374" s="3"/>
      <c r="E374" s="3"/>
      <c r="F374" s="224"/>
    </row>
    <row r="375" spans="4:6" ht="12.75" customHeight="1">
      <c r="D375" s="3"/>
      <c r="E375" s="3"/>
      <c r="F375" s="224"/>
    </row>
    <row r="376" spans="4:6" ht="12.75" customHeight="1">
      <c r="D376" s="3"/>
      <c r="E376" s="3"/>
      <c r="F376" s="224"/>
    </row>
    <row r="377" spans="4:6" ht="12.75" customHeight="1">
      <c r="D377" s="3"/>
      <c r="E377" s="3"/>
      <c r="F377" s="224"/>
    </row>
    <row r="378" spans="4:6" ht="12.75" customHeight="1">
      <c r="D378" s="3"/>
      <c r="E378" s="3"/>
      <c r="F378" s="224"/>
    </row>
    <row r="379" spans="4:6" ht="12.75" customHeight="1">
      <c r="D379" s="3"/>
      <c r="E379" s="3"/>
      <c r="F379" s="224"/>
    </row>
    <row r="380" spans="4:6" ht="12.75" customHeight="1">
      <c r="D380" s="3"/>
      <c r="E380" s="3"/>
      <c r="F380" s="224"/>
    </row>
    <row r="381" spans="4:6" ht="12.75" customHeight="1">
      <c r="D381" s="3"/>
      <c r="E381" s="3"/>
      <c r="F381" s="224"/>
    </row>
    <row r="382" spans="4:6" ht="12.75" customHeight="1">
      <c r="D382" s="3"/>
      <c r="E382" s="3"/>
      <c r="F382" s="224"/>
    </row>
    <row r="383" spans="4:6" ht="12.75" customHeight="1">
      <c r="D383" s="3"/>
      <c r="E383" s="3"/>
      <c r="F383" s="224"/>
    </row>
    <row r="384" spans="4:6" ht="12.75" customHeight="1">
      <c r="D384" s="3"/>
      <c r="E384" s="3"/>
      <c r="F384" s="224"/>
    </row>
    <row r="385" spans="4:6" ht="12.75" customHeight="1">
      <c r="D385" s="3"/>
      <c r="E385" s="3"/>
      <c r="F385" s="224"/>
    </row>
    <row r="386" spans="4:6" ht="12.75" customHeight="1">
      <c r="D386" s="3"/>
      <c r="E386" s="3"/>
      <c r="F386" s="224"/>
    </row>
    <row r="387" spans="4:6" ht="12.75" customHeight="1">
      <c r="D387" s="3"/>
      <c r="E387" s="3"/>
      <c r="F387" s="224"/>
    </row>
    <row r="388" spans="4:6" ht="12.75" customHeight="1">
      <c r="D388" s="3"/>
      <c r="E388" s="3"/>
      <c r="F388" s="224"/>
    </row>
    <row r="389" spans="4:6" ht="12.75" customHeight="1">
      <c r="D389" s="3"/>
      <c r="E389" s="3"/>
      <c r="F389" s="224"/>
    </row>
    <row r="390" spans="4:6" ht="12.75" customHeight="1">
      <c r="D390" s="3"/>
      <c r="E390" s="3"/>
      <c r="F390" s="224"/>
    </row>
    <row r="391" spans="4:6" ht="12.75" customHeight="1">
      <c r="D391" s="3"/>
      <c r="E391" s="3"/>
      <c r="F391" s="224"/>
    </row>
    <row r="392" spans="4:6" ht="12.75" customHeight="1">
      <c r="D392" s="3"/>
      <c r="E392" s="3"/>
      <c r="F392" s="224"/>
    </row>
    <row r="393" spans="4:6" ht="12.75" customHeight="1">
      <c r="D393" s="3"/>
      <c r="E393" s="3"/>
      <c r="F393" s="224"/>
    </row>
    <row r="394" spans="4:6" ht="12.75" customHeight="1">
      <c r="D394" s="3"/>
      <c r="E394" s="3"/>
      <c r="F394" s="224"/>
    </row>
    <row r="395" spans="4:6" ht="12.75" customHeight="1">
      <c r="D395" s="3"/>
      <c r="E395" s="3"/>
      <c r="F395" s="224"/>
    </row>
    <row r="396" spans="4:6" ht="12.75" customHeight="1">
      <c r="D396" s="3"/>
      <c r="E396" s="3"/>
      <c r="F396" s="224"/>
    </row>
    <row r="397" spans="4:6" ht="12.75" customHeight="1">
      <c r="D397" s="3"/>
      <c r="E397" s="3"/>
      <c r="F397" s="224"/>
    </row>
    <row r="398" spans="4:6" ht="12.75" customHeight="1">
      <c r="D398" s="3"/>
      <c r="E398" s="3"/>
      <c r="F398" s="224"/>
    </row>
    <row r="399" spans="4:6" ht="12.75" customHeight="1">
      <c r="D399" s="3"/>
      <c r="E399" s="3"/>
      <c r="F399" s="224"/>
    </row>
    <row r="400" spans="4:6" ht="12.75" customHeight="1">
      <c r="D400" s="3"/>
      <c r="E400" s="3"/>
      <c r="F400" s="224"/>
    </row>
    <row r="401" spans="4:6" ht="12.75" customHeight="1">
      <c r="D401" s="3"/>
      <c r="E401" s="3"/>
      <c r="F401" s="224"/>
    </row>
    <row r="402" spans="4:6" ht="12.75" customHeight="1">
      <c r="D402" s="3"/>
      <c r="E402" s="3"/>
      <c r="F402" s="224"/>
    </row>
    <row r="403" spans="4:6" ht="12.75" customHeight="1">
      <c r="D403" s="3"/>
      <c r="E403" s="3"/>
      <c r="F403" s="224"/>
    </row>
    <row r="404" spans="4:6" ht="12.75" customHeight="1">
      <c r="D404" s="3"/>
      <c r="E404" s="3"/>
      <c r="F404" s="224"/>
    </row>
    <row r="405" spans="4:6" ht="12.75" customHeight="1">
      <c r="D405" s="3"/>
      <c r="E405" s="3"/>
      <c r="F405" s="224"/>
    </row>
    <row r="406" spans="4:6" ht="12.75" customHeight="1">
      <c r="D406" s="3"/>
      <c r="E406" s="3"/>
      <c r="F406" s="224"/>
    </row>
    <row r="407" spans="4:6" ht="12.75" customHeight="1">
      <c r="D407" s="3"/>
      <c r="E407" s="3"/>
      <c r="F407" s="224"/>
    </row>
    <row r="408" spans="4:6" ht="12.75" customHeight="1">
      <c r="D408" s="3"/>
      <c r="E408" s="3"/>
      <c r="F408" s="224"/>
    </row>
    <row r="409" spans="4:6" ht="12.75" customHeight="1">
      <c r="D409" s="3"/>
      <c r="E409" s="3"/>
      <c r="F409" s="224"/>
    </row>
    <row r="410" spans="4:6" ht="12.75" customHeight="1">
      <c r="D410" s="3"/>
      <c r="E410" s="3"/>
      <c r="F410" s="224"/>
    </row>
    <row r="411" spans="4:6" ht="12.75" customHeight="1">
      <c r="D411" s="3"/>
      <c r="E411" s="3"/>
      <c r="F411" s="224"/>
    </row>
    <row r="412" spans="4:6" ht="12.75" customHeight="1">
      <c r="D412" s="3"/>
      <c r="E412" s="3"/>
      <c r="F412" s="224"/>
    </row>
    <row r="413" spans="4:6" ht="12.75" customHeight="1">
      <c r="D413" s="3"/>
      <c r="E413" s="3"/>
      <c r="F413" s="224"/>
    </row>
    <row r="414" spans="4:6" ht="12.75" customHeight="1">
      <c r="D414" s="3"/>
      <c r="E414" s="3"/>
      <c r="F414" s="224"/>
    </row>
    <row r="415" spans="4:6" ht="12.75" customHeight="1">
      <c r="D415" s="3"/>
      <c r="E415" s="3"/>
      <c r="F415" s="224"/>
    </row>
    <row r="416" spans="4:6" ht="12.75" customHeight="1">
      <c r="D416" s="3"/>
      <c r="E416" s="3"/>
      <c r="F416" s="224"/>
    </row>
    <row r="417" spans="4:6" ht="12.75" customHeight="1">
      <c r="D417" s="3"/>
      <c r="E417" s="3"/>
      <c r="F417" s="224"/>
    </row>
    <row r="418" spans="4:6" ht="12.75" customHeight="1">
      <c r="D418" s="3"/>
      <c r="E418" s="3"/>
      <c r="F418" s="224"/>
    </row>
    <row r="419" spans="4:6" ht="12.75" customHeight="1">
      <c r="D419" s="3"/>
      <c r="E419" s="3"/>
      <c r="F419" s="224"/>
    </row>
    <row r="420" spans="4:6" ht="12.75" customHeight="1">
      <c r="D420" s="3"/>
      <c r="E420" s="3"/>
      <c r="F420" s="224"/>
    </row>
    <row r="421" spans="4:6" ht="12.75" customHeight="1">
      <c r="D421" s="3"/>
      <c r="E421" s="3"/>
      <c r="F421" s="224"/>
    </row>
    <row r="422" spans="4:6" ht="12.75" customHeight="1">
      <c r="D422" s="3"/>
      <c r="E422" s="3"/>
      <c r="F422" s="224"/>
    </row>
    <row r="423" spans="4:6" ht="12.75" customHeight="1">
      <c r="D423" s="3"/>
      <c r="E423" s="3"/>
      <c r="F423" s="224"/>
    </row>
    <row r="424" spans="4:6" ht="12.75" customHeight="1">
      <c r="D424" s="3"/>
      <c r="E424" s="3"/>
      <c r="F424" s="224"/>
    </row>
    <row r="425" spans="4:6" ht="12.75" customHeight="1">
      <c r="D425" s="3"/>
      <c r="E425" s="3"/>
      <c r="F425" s="224"/>
    </row>
    <row r="426" spans="4:6" ht="12.75" customHeight="1">
      <c r="D426" s="3"/>
      <c r="E426" s="3"/>
      <c r="F426" s="224"/>
    </row>
    <row r="427" spans="4:6" ht="12.75" customHeight="1">
      <c r="D427" s="3"/>
      <c r="E427" s="3"/>
      <c r="F427" s="224"/>
    </row>
    <row r="428" spans="4:6" ht="12.75" customHeight="1">
      <c r="D428" s="3"/>
      <c r="E428" s="3"/>
      <c r="F428" s="224"/>
    </row>
    <row r="429" spans="4:6" ht="12.75" customHeight="1">
      <c r="D429" s="3"/>
      <c r="E429" s="3"/>
      <c r="F429" s="224"/>
    </row>
    <row r="430" spans="4:6" ht="12.75" customHeight="1">
      <c r="D430" s="3"/>
      <c r="E430" s="3"/>
      <c r="F430" s="224"/>
    </row>
    <row r="431" spans="4:6" ht="12.75" customHeight="1">
      <c r="D431" s="3"/>
      <c r="E431" s="3"/>
      <c r="F431" s="224"/>
    </row>
    <row r="432" spans="4:6" ht="12.75" customHeight="1">
      <c r="D432" s="3"/>
      <c r="E432" s="3"/>
      <c r="F432" s="224"/>
    </row>
    <row r="433" spans="4:6" ht="12.75" customHeight="1">
      <c r="D433" s="3"/>
      <c r="E433" s="3"/>
      <c r="F433" s="224"/>
    </row>
    <row r="434" spans="4:6" ht="12.75" customHeight="1">
      <c r="D434" s="3"/>
      <c r="E434" s="3"/>
      <c r="F434" s="224"/>
    </row>
    <row r="435" spans="4:6" ht="12.75" customHeight="1">
      <c r="D435" s="3"/>
      <c r="E435" s="3"/>
      <c r="F435" s="224"/>
    </row>
    <row r="436" spans="4:6" ht="12.75" customHeight="1">
      <c r="D436" s="3"/>
      <c r="E436" s="3"/>
      <c r="F436" s="224"/>
    </row>
    <row r="437" spans="4:6" ht="12.75" customHeight="1">
      <c r="D437" s="3"/>
      <c r="E437" s="3"/>
      <c r="F437" s="224"/>
    </row>
    <row r="438" spans="4:6" ht="12.75" customHeight="1">
      <c r="D438" s="3"/>
      <c r="E438" s="3"/>
      <c r="F438" s="224"/>
    </row>
    <row r="439" spans="4:6" ht="12.75" customHeight="1">
      <c r="D439" s="3"/>
      <c r="E439" s="3"/>
      <c r="F439" s="224"/>
    </row>
    <row r="440" spans="4:6" ht="12.75" customHeight="1">
      <c r="D440" s="3"/>
      <c r="E440" s="3"/>
      <c r="F440" s="224"/>
    </row>
    <row r="441" spans="4:6" ht="12.75" customHeight="1">
      <c r="D441" s="3"/>
      <c r="E441" s="3"/>
      <c r="F441" s="224"/>
    </row>
    <row r="442" spans="4:6" ht="12.75" customHeight="1">
      <c r="D442" s="3"/>
      <c r="E442" s="3"/>
      <c r="F442" s="224"/>
    </row>
    <row r="443" spans="4:6" ht="12.75" customHeight="1">
      <c r="D443" s="3"/>
      <c r="E443" s="3"/>
      <c r="F443" s="224"/>
    </row>
    <row r="444" spans="4:6" ht="12.75" customHeight="1">
      <c r="D444" s="3"/>
      <c r="E444" s="3"/>
      <c r="F444" s="224"/>
    </row>
    <row r="445" spans="4:6" ht="12.75" customHeight="1">
      <c r="D445" s="3"/>
      <c r="E445" s="3"/>
      <c r="F445" s="224"/>
    </row>
    <row r="446" spans="4:6" ht="12.75" customHeight="1">
      <c r="D446" s="3"/>
      <c r="E446" s="3"/>
      <c r="F446" s="224"/>
    </row>
    <row r="447" spans="4:6" ht="12.75" customHeight="1">
      <c r="D447" s="3"/>
      <c r="E447" s="3"/>
      <c r="F447" s="224"/>
    </row>
    <row r="448" spans="4:6" ht="12.75" customHeight="1">
      <c r="D448" s="3"/>
      <c r="E448" s="3"/>
      <c r="F448" s="224"/>
    </row>
    <row r="449" spans="4:6" ht="12.75" customHeight="1">
      <c r="D449" s="3"/>
      <c r="E449" s="3"/>
      <c r="F449" s="224"/>
    </row>
    <row r="450" spans="4:6" ht="12.75" customHeight="1">
      <c r="D450" s="3"/>
      <c r="E450" s="3"/>
      <c r="F450" s="224"/>
    </row>
    <row r="451" spans="4:6" ht="12.75" customHeight="1">
      <c r="D451" s="3"/>
      <c r="E451" s="3"/>
      <c r="F451" s="224"/>
    </row>
    <row r="452" spans="4:6" ht="12.75" customHeight="1">
      <c r="D452" s="3"/>
      <c r="E452" s="3"/>
      <c r="F452" s="224"/>
    </row>
    <row r="453" spans="4:6" ht="12.75" customHeight="1">
      <c r="D453" s="3"/>
      <c r="E453" s="3"/>
      <c r="F453" s="224"/>
    </row>
    <row r="454" spans="4:6" ht="12.75" customHeight="1">
      <c r="D454" s="3"/>
      <c r="E454" s="3"/>
      <c r="F454" s="224"/>
    </row>
    <row r="455" spans="4:6" ht="12.75" customHeight="1">
      <c r="D455" s="3"/>
      <c r="E455" s="3"/>
      <c r="F455" s="224"/>
    </row>
    <row r="456" spans="4:6" ht="12.75" customHeight="1">
      <c r="D456" s="3"/>
      <c r="E456" s="3"/>
      <c r="F456" s="224"/>
    </row>
    <row r="457" spans="4:6" ht="12.75" customHeight="1">
      <c r="D457" s="3"/>
      <c r="E457" s="3"/>
      <c r="F457" s="224"/>
    </row>
    <row r="458" spans="4:6" ht="12.75" customHeight="1">
      <c r="D458" s="3"/>
      <c r="E458" s="3"/>
      <c r="F458" s="224"/>
    </row>
    <row r="459" spans="4:6" ht="12.75" customHeight="1">
      <c r="D459" s="3"/>
      <c r="E459" s="3"/>
      <c r="F459" s="224"/>
    </row>
    <row r="460" spans="4:6" ht="12.75" customHeight="1">
      <c r="D460" s="3"/>
      <c r="E460" s="3"/>
      <c r="F460" s="224"/>
    </row>
    <row r="461" spans="4:6" ht="12.75" customHeight="1">
      <c r="D461" s="3"/>
      <c r="E461" s="3"/>
      <c r="F461" s="224"/>
    </row>
    <row r="462" spans="4:6" ht="12.75" customHeight="1">
      <c r="D462" s="3"/>
      <c r="E462" s="3"/>
      <c r="F462" s="224"/>
    </row>
    <row r="463" spans="4:6" ht="12.75" customHeight="1">
      <c r="D463" s="3"/>
      <c r="E463" s="3"/>
      <c r="F463" s="224"/>
    </row>
    <row r="464" spans="4:6" ht="12.75" customHeight="1">
      <c r="D464" s="3"/>
      <c r="E464" s="3"/>
      <c r="F464" s="224"/>
    </row>
    <row r="465" spans="4:6" ht="12.75" customHeight="1">
      <c r="D465" s="3"/>
      <c r="E465" s="3"/>
      <c r="F465" s="224"/>
    </row>
    <row r="466" spans="4:6" ht="12.75" customHeight="1">
      <c r="D466" s="3"/>
      <c r="E466" s="3"/>
      <c r="F466" s="224"/>
    </row>
    <row r="467" spans="4:6" ht="12.75" customHeight="1">
      <c r="D467" s="3"/>
      <c r="E467" s="3"/>
      <c r="F467" s="224"/>
    </row>
    <row r="468" spans="4:6" ht="12.75" customHeight="1">
      <c r="D468" s="3"/>
      <c r="E468" s="3"/>
      <c r="F468" s="224"/>
    </row>
    <row r="469" spans="4:6" ht="12.75" customHeight="1">
      <c r="D469" s="3"/>
      <c r="E469" s="3"/>
      <c r="F469" s="224"/>
    </row>
    <row r="470" spans="4:6" ht="12.75" customHeight="1">
      <c r="D470" s="3"/>
      <c r="E470" s="3"/>
      <c r="F470" s="224"/>
    </row>
    <row r="471" spans="4:6" ht="12.75" customHeight="1">
      <c r="D471" s="3"/>
      <c r="E471" s="3"/>
      <c r="F471" s="224"/>
    </row>
    <row r="472" spans="4:6" ht="12.75" customHeight="1">
      <c r="D472" s="3"/>
      <c r="E472" s="3"/>
      <c r="F472" s="224"/>
    </row>
    <row r="473" spans="4:6" ht="12.75" customHeight="1">
      <c r="D473" s="3"/>
      <c r="E473" s="3"/>
      <c r="F473" s="224"/>
    </row>
    <row r="474" spans="4:6" ht="12.75" customHeight="1">
      <c r="D474" s="3"/>
      <c r="E474" s="3"/>
      <c r="F474" s="224"/>
    </row>
    <row r="475" spans="4:6" ht="12.75" customHeight="1">
      <c r="D475" s="3"/>
      <c r="E475" s="3"/>
      <c r="F475" s="224"/>
    </row>
    <row r="476" spans="4:6" ht="12.75" customHeight="1">
      <c r="D476" s="3"/>
      <c r="E476" s="3"/>
      <c r="F476" s="224"/>
    </row>
    <row r="477" spans="4:6" ht="12.75" customHeight="1">
      <c r="D477" s="3"/>
      <c r="E477" s="3"/>
      <c r="F477" s="224"/>
    </row>
    <row r="478" spans="4:6" ht="12.75" customHeight="1">
      <c r="D478" s="3"/>
      <c r="E478" s="3"/>
      <c r="F478" s="224"/>
    </row>
    <row r="479" spans="4:6" ht="12.75" customHeight="1">
      <c r="D479" s="3"/>
      <c r="E479" s="3"/>
      <c r="F479" s="224"/>
    </row>
    <row r="480" spans="4:6" ht="12.75" customHeight="1">
      <c r="D480" s="3"/>
      <c r="E480" s="3"/>
      <c r="F480" s="224"/>
    </row>
    <row r="481" spans="4:6" ht="12.75" customHeight="1">
      <c r="D481" s="3"/>
      <c r="E481" s="3"/>
      <c r="F481" s="224"/>
    </row>
    <row r="482" spans="4:6" ht="12.75" customHeight="1">
      <c r="D482" s="3"/>
      <c r="E482" s="3"/>
      <c r="F482" s="224"/>
    </row>
    <row r="483" spans="4:6" ht="12.75" customHeight="1">
      <c r="D483" s="3"/>
      <c r="E483" s="3"/>
      <c r="F483" s="224"/>
    </row>
    <row r="484" spans="4:6" ht="12.75" customHeight="1">
      <c r="D484" s="3"/>
      <c r="E484" s="3"/>
      <c r="F484" s="224"/>
    </row>
    <row r="485" spans="4:6" ht="12.75" customHeight="1">
      <c r="D485" s="3"/>
      <c r="E485" s="3"/>
      <c r="F485" s="224"/>
    </row>
    <row r="486" spans="4:6" ht="12.75" customHeight="1">
      <c r="D486" s="3"/>
      <c r="E486" s="3"/>
      <c r="F486" s="224"/>
    </row>
    <row r="487" spans="4:6" ht="12.75" customHeight="1">
      <c r="D487" s="3"/>
      <c r="E487" s="3"/>
      <c r="F487" s="224"/>
    </row>
    <row r="488" spans="4:6" ht="12.75" customHeight="1">
      <c r="D488" s="3"/>
      <c r="E488" s="3"/>
      <c r="F488" s="224"/>
    </row>
    <row r="489" spans="4:6" ht="12.75" customHeight="1">
      <c r="D489" s="3"/>
      <c r="E489" s="3"/>
      <c r="F489" s="224"/>
    </row>
    <row r="490" spans="4:6" ht="12.75" customHeight="1">
      <c r="D490" s="3"/>
      <c r="E490" s="3"/>
      <c r="F490" s="224"/>
    </row>
    <row r="491" spans="4:6" ht="12.75" customHeight="1">
      <c r="D491" s="3"/>
      <c r="E491" s="3"/>
      <c r="F491" s="224"/>
    </row>
    <row r="492" spans="4:6" ht="12.75" customHeight="1">
      <c r="D492" s="3"/>
      <c r="E492" s="3"/>
      <c r="F492" s="224"/>
    </row>
    <row r="493" spans="4:6" ht="12.75" customHeight="1">
      <c r="D493" s="3"/>
      <c r="E493" s="3"/>
      <c r="F493" s="224"/>
    </row>
    <row r="494" spans="4:6" ht="12.75" customHeight="1">
      <c r="D494" s="3"/>
      <c r="E494" s="3"/>
      <c r="F494" s="224"/>
    </row>
    <row r="495" spans="4:6" ht="12.75" customHeight="1">
      <c r="D495" s="3"/>
      <c r="E495" s="3"/>
      <c r="F495" s="224"/>
    </row>
    <row r="496" spans="4:6" ht="12.75" customHeight="1">
      <c r="D496" s="3"/>
      <c r="E496" s="3"/>
      <c r="F496" s="224"/>
    </row>
    <row r="497" spans="4:6" ht="12.75" customHeight="1">
      <c r="D497" s="3"/>
      <c r="E497" s="3"/>
      <c r="F497" s="224"/>
    </row>
    <row r="498" spans="4:6" ht="12.75" customHeight="1">
      <c r="D498" s="3"/>
      <c r="E498" s="3"/>
      <c r="F498" s="224"/>
    </row>
    <row r="499" spans="4:6" ht="12.75" customHeight="1">
      <c r="D499" s="3"/>
      <c r="E499" s="3"/>
      <c r="F499" s="224"/>
    </row>
    <row r="500" spans="4:6" ht="12.75" customHeight="1">
      <c r="D500" s="3"/>
      <c r="E500" s="3"/>
      <c r="F500" s="224"/>
    </row>
    <row r="501" spans="4:6" ht="12.75" customHeight="1">
      <c r="D501" s="3"/>
      <c r="E501" s="3"/>
      <c r="F501" s="224"/>
    </row>
    <row r="502" spans="4:6" ht="12.75" customHeight="1">
      <c r="D502" s="3"/>
      <c r="E502" s="3"/>
      <c r="F502" s="224"/>
    </row>
    <row r="503" spans="4:6" ht="12.75" customHeight="1">
      <c r="D503" s="3"/>
      <c r="E503" s="3"/>
      <c r="F503" s="224"/>
    </row>
    <row r="504" spans="4:6" ht="12.75" customHeight="1">
      <c r="D504" s="3"/>
      <c r="E504" s="3"/>
      <c r="F504" s="224"/>
    </row>
    <row r="505" spans="4:6" ht="12.75" customHeight="1">
      <c r="D505" s="3"/>
      <c r="E505" s="3"/>
      <c r="F505" s="224"/>
    </row>
    <row r="506" spans="4:6" ht="12.75" customHeight="1">
      <c r="D506" s="3"/>
      <c r="E506" s="3"/>
      <c r="F506" s="224"/>
    </row>
    <row r="507" spans="4:6" ht="12.75" customHeight="1">
      <c r="D507" s="3"/>
      <c r="E507" s="3"/>
      <c r="F507" s="224"/>
    </row>
    <row r="508" spans="4:6" ht="12.75" customHeight="1">
      <c r="D508" s="3"/>
      <c r="E508" s="3"/>
      <c r="F508" s="224"/>
    </row>
    <row r="509" spans="4:6" ht="12.75" customHeight="1">
      <c r="D509" s="3"/>
      <c r="E509" s="3"/>
      <c r="F509" s="224"/>
    </row>
    <row r="510" spans="4:6" ht="12.75" customHeight="1">
      <c r="D510" s="3"/>
      <c r="E510" s="3"/>
      <c r="F510" s="224"/>
    </row>
    <row r="511" spans="4:6" ht="12.75" customHeight="1">
      <c r="D511" s="3"/>
      <c r="E511" s="3"/>
      <c r="F511" s="224"/>
    </row>
    <row r="512" spans="4:6" ht="12.75" customHeight="1">
      <c r="D512" s="3"/>
      <c r="E512" s="3"/>
      <c r="F512" s="224"/>
    </row>
    <row r="513" spans="4:6" ht="12.75" customHeight="1">
      <c r="D513" s="3"/>
      <c r="E513" s="3"/>
      <c r="F513" s="224"/>
    </row>
    <row r="514" spans="4:6" ht="12.75" customHeight="1">
      <c r="D514" s="3"/>
      <c r="E514" s="3"/>
      <c r="F514" s="224"/>
    </row>
    <row r="515" spans="4:6" ht="12.75" customHeight="1">
      <c r="D515" s="3"/>
      <c r="E515" s="3"/>
      <c r="F515" s="224"/>
    </row>
    <row r="516" spans="4:6" ht="12.75" customHeight="1">
      <c r="D516" s="3"/>
      <c r="E516" s="3"/>
      <c r="F516" s="224"/>
    </row>
    <row r="517" spans="4:6" ht="12.75" customHeight="1">
      <c r="D517" s="3"/>
      <c r="E517" s="3"/>
      <c r="F517" s="224"/>
    </row>
    <row r="518" spans="4:6" ht="12.75" customHeight="1">
      <c r="D518" s="3"/>
      <c r="E518" s="3"/>
      <c r="F518" s="224"/>
    </row>
    <row r="519" spans="4:6" ht="12.75" customHeight="1">
      <c r="D519" s="3"/>
      <c r="E519" s="3"/>
      <c r="F519" s="224"/>
    </row>
    <row r="520" spans="4:6" ht="12.75" customHeight="1">
      <c r="D520" s="3"/>
      <c r="E520" s="3"/>
      <c r="F520" s="224"/>
    </row>
    <row r="521" spans="4:6" ht="12.75" customHeight="1">
      <c r="D521" s="3"/>
      <c r="E521" s="3"/>
      <c r="F521" s="224"/>
    </row>
    <row r="522" spans="4:6" ht="12.75" customHeight="1">
      <c r="D522" s="3"/>
      <c r="E522" s="3"/>
      <c r="F522" s="224"/>
    </row>
    <row r="523" spans="4:6" ht="12.75" customHeight="1">
      <c r="D523" s="3"/>
      <c r="E523" s="3"/>
      <c r="F523" s="224"/>
    </row>
    <row r="524" spans="4:6" ht="12.75" customHeight="1">
      <c r="D524" s="3"/>
      <c r="E524" s="3"/>
      <c r="F524" s="224"/>
    </row>
    <row r="525" spans="4:6" ht="12.75" customHeight="1">
      <c r="D525" s="3"/>
      <c r="E525" s="3"/>
      <c r="F525" s="224"/>
    </row>
    <row r="526" spans="4:6" ht="12.75" customHeight="1">
      <c r="D526" s="3"/>
      <c r="E526" s="3"/>
      <c r="F526" s="224"/>
    </row>
    <row r="527" spans="4:6" ht="12.75" customHeight="1">
      <c r="D527" s="3"/>
      <c r="E527" s="3"/>
      <c r="F527" s="224"/>
    </row>
    <row r="528" spans="4:6" ht="12.75" customHeight="1">
      <c r="D528" s="3"/>
      <c r="E528" s="3"/>
      <c r="F528" s="224"/>
    </row>
    <row r="529" spans="4:6" ht="12.75" customHeight="1">
      <c r="D529" s="3"/>
      <c r="E529" s="3"/>
      <c r="F529" s="224"/>
    </row>
    <row r="530" spans="4:6" ht="12.75" customHeight="1">
      <c r="D530" s="3"/>
      <c r="E530" s="3"/>
      <c r="F530" s="224"/>
    </row>
    <row r="531" spans="4:6" ht="12.75" customHeight="1">
      <c r="D531" s="3"/>
      <c r="E531" s="3"/>
      <c r="F531" s="224"/>
    </row>
    <row r="532" spans="4:6" ht="12.75" customHeight="1">
      <c r="D532" s="3"/>
      <c r="E532" s="3"/>
      <c r="F532" s="224"/>
    </row>
    <row r="533" spans="4:6" ht="12.75" customHeight="1">
      <c r="D533" s="3"/>
      <c r="E533" s="3"/>
      <c r="F533" s="224"/>
    </row>
    <row r="534" spans="4:6" ht="12.75" customHeight="1">
      <c r="D534" s="3"/>
      <c r="E534" s="3"/>
      <c r="F534" s="224"/>
    </row>
    <row r="535" spans="4:6" ht="12.75" customHeight="1">
      <c r="D535" s="3"/>
      <c r="E535" s="3"/>
      <c r="F535" s="224"/>
    </row>
    <row r="536" spans="4:6" ht="12.75" customHeight="1">
      <c r="D536" s="3"/>
      <c r="E536" s="3"/>
      <c r="F536" s="224"/>
    </row>
    <row r="537" spans="4:6" ht="12.75" customHeight="1">
      <c r="D537" s="3"/>
      <c r="E537" s="3"/>
      <c r="F537" s="224"/>
    </row>
    <row r="538" spans="4:6" ht="12.75" customHeight="1">
      <c r="D538" s="3"/>
      <c r="E538" s="3"/>
      <c r="F538" s="224"/>
    </row>
    <row r="539" spans="4:6" ht="12.75" customHeight="1">
      <c r="D539" s="3"/>
      <c r="E539" s="3"/>
      <c r="F539" s="224"/>
    </row>
    <row r="540" spans="4:6" ht="12.75" customHeight="1">
      <c r="D540" s="3"/>
      <c r="E540" s="3"/>
      <c r="F540" s="224"/>
    </row>
    <row r="541" spans="4:6" ht="12.75" customHeight="1">
      <c r="D541" s="3"/>
      <c r="E541" s="3"/>
      <c r="F541" s="224"/>
    </row>
    <row r="542" spans="4:6" ht="12.75" customHeight="1">
      <c r="D542" s="3"/>
      <c r="E542" s="3"/>
      <c r="F542" s="224"/>
    </row>
    <row r="543" spans="4:6" ht="12.75" customHeight="1">
      <c r="D543" s="3"/>
      <c r="E543" s="3"/>
      <c r="F543" s="224"/>
    </row>
    <row r="544" spans="4:6" ht="12.75" customHeight="1">
      <c r="D544" s="3"/>
      <c r="E544" s="3"/>
      <c r="F544" s="224"/>
    </row>
    <row r="545" spans="4:6" ht="12.75" customHeight="1">
      <c r="D545" s="3"/>
      <c r="E545" s="3"/>
      <c r="F545" s="224"/>
    </row>
    <row r="546" spans="4:6" ht="12.75" customHeight="1">
      <c r="D546" s="3"/>
      <c r="E546" s="3"/>
      <c r="F546" s="224"/>
    </row>
    <row r="547" spans="4:6" ht="12.75" customHeight="1">
      <c r="D547" s="3"/>
      <c r="E547" s="3"/>
      <c r="F547" s="224"/>
    </row>
    <row r="548" spans="4:6" ht="12.75" customHeight="1">
      <c r="D548" s="3"/>
      <c r="E548" s="3"/>
      <c r="F548" s="224"/>
    </row>
    <row r="549" spans="4:6" ht="12.75" customHeight="1">
      <c r="D549" s="3"/>
      <c r="E549" s="3"/>
      <c r="F549" s="224"/>
    </row>
    <row r="550" spans="4:6" ht="12.75" customHeight="1">
      <c r="D550" s="3"/>
      <c r="E550" s="3"/>
      <c r="F550" s="224"/>
    </row>
    <row r="551" spans="4:6" ht="12.75" customHeight="1">
      <c r="D551" s="3"/>
      <c r="E551" s="3"/>
      <c r="F551" s="224"/>
    </row>
    <row r="552" spans="4:6" ht="12.75" customHeight="1">
      <c r="D552" s="3"/>
      <c r="E552" s="3"/>
      <c r="F552" s="224"/>
    </row>
    <row r="553" spans="4:6" ht="12.75" customHeight="1">
      <c r="D553" s="3"/>
      <c r="E553" s="3"/>
      <c r="F553" s="224"/>
    </row>
    <row r="554" spans="4:6" ht="12.75" customHeight="1">
      <c r="D554" s="3"/>
      <c r="E554" s="3"/>
      <c r="F554" s="224"/>
    </row>
    <row r="555" spans="4:6" ht="12.75" customHeight="1">
      <c r="D555" s="3"/>
      <c r="E555" s="3"/>
      <c r="F555" s="224"/>
    </row>
    <row r="556" spans="4:6" ht="12.75" customHeight="1">
      <c r="D556" s="3"/>
      <c r="E556" s="3"/>
      <c r="F556" s="224"/>
    </row>
    <row r="557" spans="4:6" ht="12.75" customHeight="1">
      <c r="D557" s="3"/>
      <c r="E557" s="3"/>
      <c r="F557" s="224"/>
    </row>
    <row r="558" spans="4:6" ht="12.75" customHeight="1">
      <c r="D558" s="3"/>
      <c r="E558" s="3"/>
      <c r="F558" s="224"/>
    </row>
    <row r="559" spans="4:6" ht="12.75" customHeight="1">
      <c r="D559" s="3"/>
      <c r="E559" s="3"/>
      <c r="F559" s="224"/>
    </row>
    <row r="560" spans="4:6" ht="12.75" customHeight="1">
      <c r="D560" s="3"/>
      <c r="E560" s="3"/>
      <c r="F560" s="224"/>
    </row>
    <row r="561" spans="4:6" ht="12.75" customHeight="1">
      <c r="D561" s="3"/>
      <c r="E561" s="3"/>
      <c r="F561" s="224"/>
    </row>
    <row r="562" spans="4:6" ht="12.75" customHeight="1">
      <c r="D562" s="3"/>
      <c r="E562" s="3"/>
      <c r="F562" s="224"/>
    </row>
    <row r="563" spans="4:6" ht="12.75" customHeight="1">
      <c r="D563" s="3"/>
      <c r="E563" s="3"/>
      <c r="F563" s="224"/>
    </row>
    <row r="564" spans="4:6" ht="12.75" customHeight="1">
      <c r="D564" s="3"/>
      <c r="E564" s="3"/>
      <c r="F564" s="224"/>
    </row>
    <row r="565" spans="4:6" ht="12.75" customHeight="1">
      <c r="D565" s="3"/>
      <c r="E565" s="3"/>
      <c r="F565" s="224"/>
    </row>
    <row r="566" spans="4:6" ht="12.75" customHeight="1">
      <c r="D566" s="3"/>
      <c r="E566" s="3"/>
      <c r="F566" s="224"/>
    </row>
    <row r="567" spans="4:6" ht="12.75" customHeight="1">
      <c r="D567" s="3"/>
      <c r="E567" s="3"/>
      <c r="F567" s="224"/>
    </row>
    <row r="568" spans="4:6" ht="12.75" customHeight="1">
      <c r="D568" s="3"/>
      <c r="E568" s="3"/>
      <c r="F568" s="224"/>
    </row>
    <row r="569" spans="4:6" ht="12.75" customHeight="1">
      <c r="D569" s="3"/>
      <c r="E569" s="3"/>
      <c r="F569" s="224"/>
    </row>
    <row r="570" spans="4:6" ht="12.75" customHeight="1">
      <c r="D570" s="3"/>
      <c r="E570" s="3"/>
      <c r="F570" s="224"/>
    </row>
    <row r="571" spans="4:6" ht="12.75" customHeight="1">
      <c r="D571" s="3"/>
      <c r="E571" s="3"/>
      <c r="F571" s="224"/>
    </row>
    <row r="572" spans="4:6" ht="12.75" customHeight="1">
      <c r="D572" s="3"/>
      <c r="E572" s="3"/>
      <c r="F572" s="224"/>
    </row>
    <row r="573" spans="4:6" ht="12.75" customHeight="1">
      <c r="D573" s="3"/>
      <c r="E573" s="3"/>
      <c r="F573" s="224"/>
    </row>
    <row r="574" spans="4:6" ht="12.75" customHeight="1">
      <c r="D574" s="3"/>
      <c r="E574" s="3"/>
      <c r="F574" s="224"/>
    </row>
    <row r="575" spans="4:6" ht="12.75" customHeight="1">
      <c r="D575" s="3"/>
      <c r="E575" s="3"/>
      <c r="F575" s="224"/>
    </row>
    <row r="576" spans="4:6" ht="12.75" customHeight="1">
      <c r="D576" s="3"/>
      <c r="E576" s="3"/>
      <c r="F576" s="224"/>
    </row>
    <row r="577" spans="4:6" ht="12.75" customHeight="1">
      <c r="D577" s="3"/>
      <c r="E577" s="3"/>
      <c r="F577" s="224"/>
    </row>
    <row r="578" spans="4:6" ht="12.75" customHeight="1">
      <c r="D578" s="3"/>
      <c r="E578" s="3"/>
      <c r="F578" s="224"/>
    </row>
    <row r="579" spans="4:6" ht="12.75" customHeight="1">
      <c r="D579" s="3"/>
      <c r="E579" s="3"/>
      <c r="F579" s="224"/>
    </row>
    <row r="580" spans="4:6" ht="12.75" customHeight="1">
      <c r="D580" s="3"/>
      <c r="E580" s="3"/>
      <c r="F580" s="224"/>
    </row>
    <row r="581" spans="4:6" ht="12.75" customHeight="1">
      <c r="D581" s="3"/>
      <c r="E581" s="3"/>
      <c r="F581" s="224"/>
    </row>
    <row r="582" spans="4:6" ht="12.75" customHeight="1">
      <c r="D582" s="3"/>
      <c r="E582" s="3"/>
      <c r="F582" s="224"/>
    </row>
    <row r="583" spans="4:6" ht="12.75" customHeight="1">
      <c r="D583" s="3"/>
      <c r="E583" s="3"/>
      <c r="F583" s="224"/>
    </row>
    <row r="584" spans="4:6" ht="12.75" customHeight="1">
      <c r="D584" s="3"/>
      <c r="E584" s="3"/>
      <c r="F584" s="224"/>
    </row>
    <row r="585" spans="4:6" ht="12.75" customHeight="1">
      <c r="D585" s="3"/>
      <c r="E585" s="3"/>
      <c r="F585" s="224"/>
    </row>
    <row r="586" spans="4:6" ht="12.75" customHeight="1">
      <c r="D586" s="3"/>
      <c r="E586" s="3"/>
      <c r="F586" s="224"/>
    </row>
    <row r="587" spans="4:6" ht="12.75" customHeight="1">
      <c r="D587" s="3"/>
      <c r="E587" s="3"/>
      <c r="F587" s="224"/>
    </row>
    <row r="588" spans="4:6" ht="12.75" customHeight="1">
      <c r="D588" s="3"/>
      <c r="E588" s="3"/>
      <c r="F588" s="224"/>
    </row>
    <row r="589" spans="4:6" ht="12.75" customHeight="1">
      <c r="D589" s="3"/>
      <c r="E589" s="3"/>
      <c r="F589" s="224"/>
    </row>
    <row r="590" spans="4:6" ht="12.75" customHeight="1">
      <c r="D590" s="3"/>
      <c r="E590" s="3"/>
      <c r="F590" s="224"/>
    </row>
    <row r="591" spans="4:6" ht="12.75" customHeight="1">
      <c r="D591" s="3"/>
      <c r="E591" s="3"/>
      <c r="F591" s="224"/>
    </row>
    <row r="592" spans="4:6" ht="12.75" customHeight="1">
      <c r="D592" s="3"/>
      <c r="E592" s="3"/>
      <c r="F592" s="224"/>
    </row>
    <row r="593" spans="4:6" ht="12.75" customHeight="1">
      <c r="D593" s="3"/>
      <c r="E593" s="3"/>
      <c r="F593" s="224"/>
    </row>
    <row r="594" spans="4:6" ht="12.75" customHeight="1">
      <c r="D594" s="3"/>
      <c r="E594" s="3"/>
      <c r="F594" s="224"/>
    </row>
    <row r="595" spans="4:6" ht="12.75" customHeight="1">
      <c r="D595" s="3"/>
      <c r="E595" s="3"/>
      <c r="F595" s="224"/>
    </row>
    <row r="596" spans="4:6" ht="12.75" customHeight="1">
      <c r="D596" s="3"/>
      <c r="E596" s="3"/>
      <c r="F596" s="224"/>
    </row>
    <row r="597" spans="4:6" ht="12.75" customHeight="1">
      <c r="D597" s="3"/>
      <c r="E597" s="3"/>
      <c r="F597" s="224"/>
    </row>
    <row r="598" spans="4:6" ht="12.75" customHeight="1">
      <c r="D598" s="3"/>
      <c r="E598" s="3"/>
      <c r="F598" s="224"/>
    </row>
    <row r="599" spans="4:6" ht="12.75" customHeight="1">
      <c r="D599" s="3"/>
      <c r="E599" s="3"/>
      <c r="F599" s="224"/>
    </row>
    <row r="600" spans="4:6" ht="12.75" customHeight="1">
      <c r="D600" s="3"/>
      <c r="E600" s="3"/>
      <c r="F600" s="224"/>
    </row>
    <row r="601" spans="4:6" ht="12.75" customHeight="1">
      <c r="D601" s="3"/>
      <c r="E601" s="3"/>
      <c r="F601" s="224"/>
    </row>
    <row r="602" spans="4:6" ht="12.75" customHeight="1">
      <c r="D602" s="3"/>
      <c r="E602" s="3"/>
      <c r="F602" s="224"/>
    </row>
    <row r="603" spans="4:6" ht="12.75" customHeight="1">
      <c r="D603" s="3"/>
      <c r="E603" s="3"/>
      <c r="F603" s="224"/>
    </row>
    <row r="604" spans="4:6" ht="12.75" customHeight="1">
      <c r="D604" s="3"/>
      <c r="E604" s="3"/>
      <c r="F604" s="224"/>
    </row>
    <row r="605" spans="4:6" ht="12.75" customHeight="1">
      <c r="D605" s="3"/>
      <c r="E605" s="3"/>
      <c r="F605" s="224"/>
    </row>
    <row r="606" spans="4:6" ht="12.75" customHeight="1">
      <c r="D606" s="3"/>
      <c r="E606" s="3"/>
      <c r="F606" s="224"/>
    </row>
    <row r="607" spans="4:6" ht="12.75" customHeight="1">
      <c r="D607" s="3"/>
      <c r="E607" s="3"/>
      <c r="F607" s="224"/>
    </row>
    <row r="608" spans="4:6" ht="12.75" customHeight="1">
      <c r="D608" s="3"/>
      <c r="E608" s="3"/>
      <c r="F608" s="224"/>
    </row>
    <row r="609" spans="4:6" ht="12.75" customHeight="1">
      <c r="D609" s="3"/>
      <c r="E609" s="3"/>
      <c r="F609" s="224"/>
    </row>
    <row r="610" spans="4:6" ht="12.75" customHeight="1">
      <c r="D610" s="3"/>
      <c r="E610" s="3"/>
      <c r="F610" s="224"/>
    </row>
    <row r="611" spans="4:6" ht="12.75" customHeight="1">
      <c r="D611" s="3"/>
      <c r="E611" s="3"/>
      <c r="F611" s="224"/>
    </row>
    <row r="612" spans="4:6" ht="12.75" customHeight="1">
      <c r="D612" s="3"/>
      <c r="E612" s="3"/>
      <c r="F612" s="224"/>
    </row>
    <row r="613" spans="4:6" ht="12.75" customHeight="1">
      <c r="D613" s="3"/>
      <c r="E613" s="3"/>
      <c r="F613" s="224"/>
    </row>
    <row r="614" spans="4:6" ht="12.75" customHeight="1">
      <c r="D614" s="3"/>
      <c r="E614" s="3"/>
      <c r="F614" s="224"/>
    </row>
    <row r="615" spans="4:6" ht="12.75" customHeight="1">
      <c r="D615" s="3"/>
      <c r="E615" s="3"/>
      <c r="F615" s="224"/>
    </row>
    <row r="616" spans="4:6" ht="12.75" customHeight="1">
      <c r="D616" s="3"/>
      <c r="E616" s="3"/>
      <c r="F616" s="224"/>
    </row>
    <row r="617" spans="4:6" ht="12.75" customHeight="1">
      <c r="D617" s="3"/>
      <c r="E617" s="3"/>
      <c r="F617" s="224"/>
    </row>
    <row r="618" spans="4:6" ht="12.75" customHeight="1">
      <c r="D618" s="3"/>
      <c r="E618" s="3"/>
      <c r="F618" s="224"/>
    </row>
    <row r="619" spans="4:6" ht="12.75" customHeight="1">
      <c r="D619" s="3"/>
      <c r="E619" s="3"/>
      <c r="F619" s="224"/>
    </row>
    <row r="620" spans="4:6" ht="12.75" customHeight="1">
      <c r="D620" s="3"/>
      <c r="E620" s="3"/>
      <c r="F620" s="224"/>
    </row>
    <row r="621" spans="4:6" ht="12.75" customHeight="1">
      <c r="D621" s="3"/>
      <c r="E621" s="3"/>
      <c r="F621" s="224"/>
    </row>
    <row r="622" spans="4:6" ht="12.75" customHeight="1">
      <c r="D622" s="3"/>
      <c r="E622" s="3"/>
      <c r="F622" s="224"/>
    </row>
    <row r="623" spans="4:6" ht="12.75" customHeight="1">
      <c r="D623" s="3"/>
      <c r="E623" s="3"/>
      <c r="F623" s="224"/>
    </row>
    <row r="624" spans="4:6" ht="12.75" customHeight="1">
      <c r="D624" s="3"/>
      <c r="E624" s="3"/>
      <c r="F624" s="224"/>
    </row>
    <row r="625" spans="4:6" ht="12.75" customHeight="1">
      <c r="D625" s="3"/>
      <c r="E625" s="3"/>
      <c r="F625" s="224"/>
    </row>
    <row r="626" spans="4:6" ht="12.75" customHeight="1">
      <c r="D626" s="3"/>
      <c r="E626" s="3"/>
      <c r="F626" s="224"/>
    </row>
    <row r="627" spans="4:6" ht="12.75" customHeight="1">
      <c r="D627" s="3"/>
      <c r="E627" s="3"/>
      <c r="F627" s="224"/>
    </row>
    <row r="628" spans="4:6" ht="12.75" customHeight="1">
      <c r="D628" s="3"/>
      <c r="E628" s="3"/>
      <c r="F628" s="224"/>
    </row>
    <row r="629" spans="4:6" ht="12.75" customHeight="1">
      <c r="D629" s="3"/>
      <c r="E629" s="3"/>
      <c r="F629" s="224"/>
    </row>
    <row r="630" spans="4:6" ht="12.75" customHeight="1">
      <c r="D630" s="3"/>
      <c r="E630" s="3"/>
      <c r="F630" s="224"/>
    </row>
    <row r="631" spans="4:6" ht="12.75" customHeight="1">
      <c r="D631" s="3"/>
      <c r="E631" s="3"/>
      <c r="F631" s="224"/>
    </row>
    <row r="632" spans="4:6" ht="12.75" customHeight="1">
      <c r="D632" s="3"/>
      <c r="E632" s="3"/>
      <c r="F632" s="224"/>
    </row>
    <row r="633" spans="4:6" ht="12.75" customHeight="1">
      <c r="D633" s="3"/>
      <c r="E633" s="3"/>
      <c r="F633" s="224"/>
    </row>
    <row r="634" spans="4:6" ht="12.75" customHeight="1">
      <c r="D634" s="3"/>
      <c r="E634" s="3"/>
      <c r="F634" s="224"/>
    </row>
    <row r="635" spans="4:6" ht="12.75" customHeight="1">
      <c r="D635" s="3"/>
      <c r="E635" s="3"/>
      <c r="F635" s="224"/>
    </row>
    <row r="636" spans="4:6" ht="12.75" customHeight="1">
      <c r="D636" s="3"/>
      <c r="E636" s="3"/>
      <c r="F636" s="224"/>
    </row>
    <row r="637" spans="4:6" ht="12.75" customHeight="1">
      <c r="D637" s="3"/>
      <c r="E637" s="3"/>
      <c r="F637" s="224"/>
    </row>
    <row r="638" spans="4:6" ht="12.75" customHeight="1">
      <c r="D638" s="3"/>
      <c r="E638" s="3"/>
      <c r="F638" s="224"/>
    </row>
    <row r="639" spans="4:6" ht="12.75" customHeight="1">
      <c r="D639" s="3"/>
      <c r="E639" s="3"/>
      <c r="F639" s="224"/>
    </row>
    <row r="640" spans="4:6" ht="12.75" customHeight="1">
      <c r="D640" s="3"/>
      <c r="E640" s="3"/>
      <c r="F640" s="224"/>
    </row>
    <row r="641" spans="4:6" ht="12.75" customHeight="1">
      <c r="D641" s="3"/>
      <c r="E641" s="3"/>
      <c r="F641" s="224"/>
    </row>
    <row r="642" spans="4:6" ht="12.75" customHeight="1">
      <c r="D642" s="3"/>
      <c r="E642" s="3"/>
      <c r="F642" s="224"/>
    </row>
    <row r="643" spans="4:6" ht="12.75" customHeight="1">
      <c r="D643" s="3"/>
      <c r="E643" s="3"/>
      <c r="F643" s="224"/>
    </row>
    <row r="644" spans="4:6" ht="12.75" customHeight="1">
      <c r="D644" s="3"/>
      <c r="E644" s="3"/>
      <c r="F644" s="224"/>
    </row>
    <row r="645" spans="4:6" ht="12.75" customHeight="1">
      <c r="D645" s="3"/>
      <c r="E645" s="3"/>
      <c r="F645" s="224"/>
    </row>
    <row r="646" spans="4:6" ht="12.75" customHeight="1">
      <c r="D646" s="3"/>
      <c r="E646" s="3"/>
      <c r="F646" s="224"/>
    </row>
    <row r="647" spans="4:6" ht="12.75" customHeight="1">
      <c r="D647" s="3"/>
      <c r="E647" s="3"/>
      <c r="F647" s="224"/>
    </row>
    <row r="648" spans="4:6" ht="12.75" customHeight="1">
      <c r="D648" s="3"/>
      <c r="E648" s="3"/>
      <c r="F648" s="224"/>
    </row>
    <row r="649" spans="4:6" ht="12.75" customHeight="1">
      <c r="D649" s="3"/>
      <c r="E649" s="3"/>
      <c r="F649" s="224"/>
    </row>
    <row r="650" spans="4:6" ht="12.75" customHeight="1">
      <c r="D650" s="3"/>
      <c r="E650" s="3"/>
      <c r="F650" s="224"/>
    </row>
    <row r="651" spans="4:6" ht="12.75" customHeight="1">
      <c r="D651" s="3"/>
      <c r="E651" s="3"/>
      <c r="F651" s="224"/>
    </row>
    <row r="652" spans="4:6" ht="12.75" customHeight="1">
      <c r="D652" s="3"/>
      <c r="E652" s="3"/>
      <c r="F652" s="224"/>
    </row>
    <row r="653" spans="4:6" ht="12.75" customHeight="1">
      <c r="D653" s="3"/>
      <c r="E653" s="3"/>
      <c r="F653" s="224"/>
    </row>
    <row r="654" spans="4:6" ht="12.75" customHeight="1">
      <c r="D654" s="3"/>
      <c r="E654" s="3"/>
      <c r="F654" s="224"/>
    </row>
    <row r="655" spans="4:6" ht="12.75" customHeight="1">
      <c r="D655" s="3"/>
      <c r="E655" s="3"/>
      <c r="F655" s="224"/>
    </row>
    <row r="656" spans="4:6" ht="12.75" customHeight="1">
      <c r="D656" s="3"/>
      <c r="E656" s="3"/>
      <c r="F656" s="224"/>
    </row>
    <row r="657" spans="4:6" ht="12.75" customHeight="1">
      <c r="D657" s="3"/>
      <c r="E657" s="3"/>
      <c r="F657" s="224"/>
    </row>
    <row r="658" spans="4:6" ht="12.75" customHeight="1">
      <c r="D658" s="3"/>
      <c r="E658" s="3"/>
      <c r="F658" s="224"/>
    </row>
    <row r="659" spans="4:6" ht="12.75" customHeight="1">
      <c r="D659" s="3"/>
      <c r="E659" s="3"/>
      <c r="F659" s="224"/>
    </row>
    <row r="660" spans="4:6" ht="12.75" customHeight="1">
      <c r="D660" s="3"/>
      <c r="E660" s="3"/>
      <c r="F660" s="224"/>
    </row>
    <row r="661" spans="4:6" ht="12.75" customHeight="1">
      <c r="D661" s="3"/>
      <c r="E661" s="3"/>
      <c r="F661" s="224"/>
    </row>
    <row r="662" spans="4:6" ht="12.75" customHeight="1">
      <c r="D662" s="3"/>
      <c r="E662" s="3"/>
      <c r="F662" s="224"/>
    </row>
    <row r="663" spans="4:6" ht="12.75" customHeight="1">
      <c r="D663" s="3"/>
      <c r="E663" s="3"/>
      <c r="F663" s="224"/>
    </row>
    <row r="664" spans="4:6" ht="12.75" customHeight="1">
      <c r="D664" s="3"/>
      <c r="E664" s="3"/>
      <c r="F664" s="224"/>
    </row>
    <row r="665" spans="4:6" ht="12.75" customHeight="1">
      <c r="D665" s="3"/>
      <c r="E665" s="3"/>
      <c r="F665" s="224"/>
    </row>
    <row r="666" spans="4:6" ht="12.75" customHeight="1">
      <c r="D666" s="3"/>
      <c r="E666" s="3"/>
      <c r="F666" s="224"/>
    </row>
    <row r="667" spans="4:6" ht="12.75" customHeight="1">
      <c r="D667" s="3"/>
      <c r="E667" s="3"/>
      <c r="F667" s="224"/>
    </row>
    <row r="668" spans="4:6" ht="12.75" customHeight="1">
      <c r="D668" s="3"/>
      <c r="E668" s="3"/>
      <c r="F668" s="224"/>
    </row>
    <row r="669" spans="4:6" ht="12.75" customHeight="1">
      <c r="D669" s="3"/>
      <c r="E669" s="3"/>
      <c r="F669" s="224"/>
    </row>
    <row r="670" spans="4:6" ht="12.75" customHeight="1">
      <c r="D670" s="3"/>
      <c r="E670" s="3"/>
      <c r="F670" s="224"/>
    </row>
    <row r="671" spans="4:6" ht="12.75" customHeight="1">
      <c r="D671" s="3"/>
      <c r="E671" s="3"/>
      <c r="F671" s="224"/>
    </row>
    <row r="672" spans="4:6" ht="12.75" customHeight="1">
      <c r="D672" s="3"/>
      <c r="E672" s="3"/>
      <c r="F672" s="224"/>
    </row>
    <row r="673" spans="4:6" ht="12.75" customHeight="1">
      <c r="D673" s="3"/>
      <c r="E673" s="3"/>
      <c r="F673" s="224"/>
    </row>
    <row r="674" spans="4:6" ht="12.75" customHeight="1">
      <c r="D674" s="3"/>
      <c r="E674" s="3"/>
      <c r="F674" s="224"/>
    </row>
    <row r="675" spans="4:6" ht="12.75" customHeight="1">
      <c r="D675" s="3"/>
      <c r="E675" s="3"/>
      <c r="F675" s="224"/>
    </row>
    <row r="676" spans="4:6" ht="12.75" customHeight="1">
      <c r="D676" s="3"/>
      <c r="E676" s="3"/>
      <c r="F676" s="224"/>
    </row>
    <row r="677" spans="4:6" ht="12.75" customHeight="1">
      <c r="D677" s="3"/>
      <c r="E677" s="3"/>
      <c r="F677" s="224"/>
    </row>
    <row r="678" spans="4:6" ht="12.75" customHeight="1">
      <c r="D678" s="3"/>
      <c r="E678" s="3"/>
      <c r="F678" s="224"/>
    </row>
    <row r="679" spans="4:6" ht="12.75" customHeight="1">
      <c r="D679" s="3"/>
      <c r="E679" s="3"/>
      <c r="F679" s="224"/>
    </row>
    <row r="680" spans="4:6" ht="12.75" customHeight="1">
      <c r="D680" s="3"/>
      <c r="E680" s="3"/>
      <c r="F680" s="224"/>
    </row>
    <row r="681" spans="4:6" ht="12.75" customHeight="1">
      <c r="D681" s="3"/>
      <c r="E681" s="3"/>
      <c r="F681" s="224"/>
    </row>
    <row r="682" spans="4:6" ht="12.75" customHeight="1">
      <c r="D682" s="3"/>
      <c r="E682" s="3"/>
      <c r="F682" s="224"/>
    </row>
    <row r="683" spans="4:6" ht="12.75" customHeight="1">
      <c r="D683" s="3"/>
      <c r="E683" s="3"/>
      <c r="F683" s="224"/>
    </row>
    <row r="684" spans="4:6" ht="12.75" customHeight="1">
      <c r="D684" s="3"/>
      <c r="E684" s="3"/>
      <c r="F684" s="224"/>
    </row>
  </sheetData>
  <sheetProtection/>
  <mergeCells count="4">
    <mergeCell ref="A1:F1"/>
    <mergeCell ref="A2:F2"/>
    <mergeCell ref="A3:F3"/>
    <mergeCell ref="A5:F5"/>
  </mergeCells>
  <conditionalFormatting sqref="D23:D29 D36:D37 D39 D44:D45 D48:D53 D17:D20">
    <cfRule type="containsBlanks" priority="1" dxfId="0" stopIfTrue="1">
      <formula>LEN(TRIM(D17))=0</formula>
    </cfRule>
    <cfRule type="containsBlanks" priority="2" dxfId="0" stopIfTrue="1">
      <formula>LEN(TRIM(D17))=0</formula>
    </cfRule>
  </conditionalFormatting>
  <printOptions horizontalCentered="1"/>
  <pageMargins left="0.5" right="0.5" top="0.75" bottom="0.75" header="0.5" footer="0.5"/>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Q766"/>
  <sheetViews>
    <sheetView zoomScalePageLayoutView="0" workbookViewId="0" topLeftCell="A1">
      <selection activeCell="H41" sqref="H41"/>
    </sheetView>
  </sheetViews>
  <sheetFormatPr defaultColWidth="9.140625" defaultRowHeight="12.75" customHeight="1"/>
  <cols>
    <col min="1" max="1" width="2.57421875" style="2" customWidth="1"/>
    <col min="2" max="2" width="30.8515625" style="2" customWidth="1"/>
    <col min="3" max="3" width="1.7109375" style="20"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16384" width="9.140625" style="2" customWidth="1"/>
  </cols>
  <sheetData>
    <row r="1" spans="1:11" ht="18" customHeight="1">
      <c r="A1" s="281" t="s">
        <v>349</v>
      </c>
      <c r="B1" s="281"/>
      <c r="C1" s="281"/>
      <c r="D1" s="281"/>
      <c r="E1" s="281"/>
      <c r="F1" s="281"/>
      <c r="G1" s="281"/>
      <c r="H1" s="281"/>
      <c r="I1" s="281"/>
      <c r="J1" s="281"/>
      <c r="K1" s="5"/>
    </row>
    <row r="2" spans="1:11" ht="12.75" customHeight="1">
      <c r="A2" s="280" t="s">
        <v>130</v>
      </c>
      <c r="B2" s="280"/>
      <c r="C2" s="280"/>
      <c r="D2" s="280"/>
      <c r="E2" s="280"/>
      <c r="F2" s="280"/>
      <c r="G2" s="280"/>
      <c r="H2" s="280"/>
      <c r="I2" s="280"/>
      <c r="J2" s="280"/>
      <c r="K2" s="5"/>
    </row>
    <row r="3" spans="1:11" ht="12.75" customHeight="1">
      <c r="A3" s="280" t="s">
        <v>322</v>
      </c>
      <c r="B3" s="280"/>
      <c r="C3" s="280"/>
      <c r="D3" s="280"/>
      <c r="E3" s="280"/>
      <c r="F3" s="280"/>
      <c r="G3" s="280"/>
      <c r="H3" s="280"/>
      <c r="I3" s="280"/>
      <c r="J3" s="280"/>
      <c r="K3" s="5"/>
    </row>
    <row r="4" spans="1:15" ht="12.75" customHeight="1">
      <c r="A4" s="8"/>
      <c r="B4" s="8"/>
      <c r="C4" s="25"/>
      <c r="D4" s="6"/>
      <c r="E4" s="65"/>
      <c r="F4" s="65"/>
      <c r="G4" s="65"/>
      <c r="H4" s="65"/>
      <c r="I4" s="6"/>
      <c r="J4" s="115"/>
      <c r="K4" s="6"/>
      <c r="L4" s="65"/>
      <c r="M4" s="6"/>
      <c r="N4" s="65"/>
      <c r="O4" s="6"/>
    </row>
    <row r="5" spans="1:10" ht="15" customHeight="1">
      <c r="A5" s="282" t="s">
        <v>260</v>
      </c>
      <c r="B5" s="282"/>
      <c r="C5" s="282"/>
      <c r="D5" s="282"/>
      <c r="E5" s="282"/>
      <c r="F5" s="282"/>
      <c r="G5" s="282"/>
      <c r="H5" s="282"/>
      <c r="I5" s="282"/>
      <c r="J5" s="282"/>
    </row>
    <row r="6" spans="3:15" ht="12.75" customHeight="1">
      <c r="C6" s="108"/>
      <c r="D6" s="10"/>
      <c r="E6" s="10"/>
      <c r="F6" s="10"/>
      <c r="G6" s="10"/>
      <c r="H6" s="10"/>
      <c r="I6" s="10"/>
      <c r="J6" s="4"/>
      <c r="K6" s="10"/>
      <c r="L6" s="10"/>
      <c r="M6" s="10"/>
      <c r="N6" s="10"/>
      <c r="O6" s="10"/>
    </row>
    <row r="7" ht="12.75" customHeight="1">
      <c r="J7" s="4"/>
    </row>
    <row r="8" spans="1:10" ht="15" customHeight="1">
      <c r="A8" s="60" t="s">
        <v>184</v>
      </c>
      <c r="B8" s="59"/>
      <c r="F8" s="62"/>
      <c r="J8" s="4"/>
    </row>
    <row r="9" spans="1:10" ht="15" customHeight="1">
      <c r="A9" s="60" t="s">
        <v>365</v>
      </c>
      <c r="B9" s="59"/>
      <c r="F9" s="62"/>
      <c r="J9" s="4"/>
    </row>
    <row r="10" spans="1:10" ht="12.75" customHeight="1">
      <c r="A10" s="59"/>
      <c r="B10" s="59"/>
      <c r="F10" s="62"/>
      <c r="J10" s="4"/>
    </row>
    <row r="11" spans="1:15" ht="12.75" customHeight="1">
      <c r="A11" s="59"/>
      <c r="B11" s="59"/>
      <c r="D11" s="26"/>
      <c r="E11" s="20"/>
      <c r="F11" s="26"/>
      <c r="G11" s="20"/>
      <c r="H11" s="26"/>
      <c r="I11" s="20"/>
      <c r="J11" s="4"/>
      <c r="K11" s="20"/>
      <c r="L11" s="26"/>
      <c r="M11" s="20"/>
      <c r="N11" s="26"/>
      <c r="O11" s="20"/>
    </row>
    <row r="12" spans="1:14" ht="12.75" customHeight="1">
      <c r="A12" s="59"/>
      <c r="B12" s="59"/>
      <c r="F12" s="73" t="s">
        <v>162</v>
      </c>
      <c r="H12" s="73" t="s">
        <v>205</v>
      </c>
      <c r="J12" s="4"/>
      <c r="L12" s="73"/>
      <c r="N12" s="73"/>
    </row>
    <row r="13" spans="4:14" ht="12.75" customHeight="1">
      <c r="D13" s="62"/>
      <c r="F13" s="62" t="s">
        <v>148</v>
      </c>
      <c r="H13" s="62" t="s">
        <v>148</v>
      </c>
      <c r="J13" s="4"/>
      <c r="L13" s="62"/>
      <c r="N13" s="62"/>
    </row>
    <row r="14" spans="4:15" ht="12.75" customHeight="1">
      <c r="D14" s="71" t="s">
        <v>94</v>
      </c>
      <c r="E14" s="7"/>
      <c r="F14" s="71" t="s">
        <v>185</v>
      </c>
      <c r="G14" s="7"/>
      <c r="H14" s="71" t="s">
        <v>185</v>
      </c>
      <c r="I14" s="7"/>
      <c r="J14" s="49"/>
      <c r="K14" s="7"/>
      <c r="L14" s="71" t="s">
        <v>157</v>
      </c>
      <c r="M14" s="7"/>
      <c r="N14" s="71" t="s">
        <v>41</v>
      </c>
      <c r="O14" s="7"/>
    </row>
    <row r="15" spans="4:15" ht="12.75" customHeight="1">
      <c r="D15" s="74" t="s">
        <v>39</v>
      </c>
      <c r="E15" s="7"/>
      <c r="F15" s="74" t="s">
        <v>186</v>
      </c>
      <c r="G15" s="7"/>
      <c r="H15" s="74" t="s">
        <v>252</v>
      </c>
      <c r="I15" s="7"/>
      <c r="J15" s="72" t="s">
        <v>41</v>
      </c>
      <c r="K15" s="7"/>
      <c r="L15" s="74" t="s">
        <v>31</v>
      </c>
      <c r="M15" s="7"/>
      <c r="N15" s="74" t="s">
        <v>30</v>
      </c>
      <c r="O15" s="7"/>
    </row>
    <row r="16" spans="3:15" ht="12.75" customHeight="1">
      <c r="C16" s="113"/>
      <c r="D16" s="71" t="s">
        <v>175</v>
      </c>
      <c r="E16" s="7"/>
      <c r="F16" s="71" t="s">
        <v>175</v>
      </c>
      <c r="G16" s="7"/>
      <c r="H16" s="71" t="s">
        <v>175</v>
      </c>
      <c r="I16" s="7"/>
      <c r="J16" s="71" t="s">
        <v>175</v>
      </c>
      <c r="K16" s="7"/>
      <c r="L16" s="71" t="s">
        <v>175</v>
      </c>
      <c r="M16" s="7"/>
      <c r="N16" s="71" t="s">
        <v>175</v>
      </c>
      <c r="O16" s="7"/>
    </row>
    <row r="17" spans="1:14" ht="12.75" customHeight="1">
      <c r="A17" s="45"/>
      <c r="B17" s="45"/>
      <c r="C17" s="28"/>
      <c r="D17" s="16"/>
      <c r="E17" s="15"/>
      <c r="F17" s="16"/>
      <c r="G17" s="15"/>
      <c r="H17" s="7"/>
      <c r="J17" s="4"/>
      <c r="L17" s="7"/>
      <c r="N17" s="7"/>
    </row>
    <row r="18" spans="1:14" ht="12.75" customHeight="1">
      <c r="A18" s="198" t="s">
        <v>367</v>
      </c>
      <c r="B18" s="199"/>
      <c r="C18" s="200"/>
      <c r="D18" s="177"/>
      <c r="E18" s="177"/>
      <c r="F18" s="177"/>
      <c r="G18" s="177"/>
      <c r="H18" s="201"/>
      <c r="I18" s="176"/>
      <c r="J18" s="202"/>
      <c r="K18" s="176"/>
      <c r="L18" s="201"/>
      <c r="M18" s="176"/>
      <c r="N18" s="201"/>
    </row>
    <row r="19" spans="1:14" ht="12.75" customHeight="1">
      <c r="A19" s="199"/>
      <c r="B19" s="199"/>
      <c r="C19" s="200"/>
      <c r="D19" s="177"/>
      <c r="E19" s="177"/>
      <c r="F19" s="177"/>
      <c r="G19" s="177"/>
      <c r="H19" s="177"/>
      <c r="I19" s="176"/>
      <c r="J19" s="180"/>
      <c r="K19" s="176"/>
      <c r="L19" s="177"/>
      <c r="M19" s="176"/>
      <c r="N19" s="177"/>
    </row>
    <row r="20" spans="1:15" ht="12.75" customHeight="1">
      <c r="A20" s="213" t="s">
        <v>47</v>
      </c>
      <c r="B20" s="199"/>
      <c r="C20" s="200"/>
      <c r="D20" s="186">
        <v>102806</v>
      </c>
      <c r="E20" s="186"/>
      <c r="F20" s="186">
        <v>115251</v>
      </c>
      <c r="G20" s="186"/>
      <c r="H20" s="186">
        <v>-303757</v>
      </c>
      <c r="I20" s="172"/>
      <c r="J20" s="180">
        <f>SUM(D20:H20)</f>
        <v>-85700</v>
      </c>
      <c r="K20" s="180"/>
      <c r="L20" s="177">
        <v>3785</v>
      </c>
      <c r="M20" s="180"/>
      <c r="N20" s="177">
        <f>SUM(J20:L20)</f>
        <v>-81915</v>
      </c>
      <c r="O20" s="3"/>
    </row>
    <row r="21" spans="1:15" ht="12.75" customHeight="1">
      <c r="A21" s="199"/>
      <c r="B21" s="199"/>
      <c r="C21" s="200"/>
      <c r="D21" s="177"/>
      <c r="E21" s="177"/>
      <c r="F21" s="186"/>
      <c r="G21" s="177"/>
      <c r="H21" s="177"/>
      <c r="I21" s="180"/>
      <c r="J21" s="180"/>
      <c r="K21" s="180"/>
      <c r="L21" s="177"/>
      <c r="M21" s="180"/>
      <c r="N21" s="177"/>
      <c r="O21" s="3"/>
    </row>
    <row r="22" spans="1:15" ht="12.75" customHeight="1">
      <c r="A22" s="213" t="s">
        <v>461</v>
      </c>
      <c r="B22" s="199"/>
      <c r="C22" s="200"/>
      <c r="D22" s="177"/>
      <c r="E22" s="177"/>
      <c r="F22" s="186"/>
      <c r="G22" s="177"/>
      <c r="H22" s="177"/>
      <c r="I22" s="180"/>
      <c r="J22" s="180"/>
      <c r="K22" s="180"/>
      <c r="L22" s="177"/>
      <c r="M22" s="180"/>
      <c r="N22" s="177"/>
      <c r="O22" s="3"/>
    </row>
    <row r="23" spans="1:15" ht="12.75" customHeight="1">
      <c r="A23" s="213"/>
      <c r="B23" s="213" t="s">
        <v>462</v>
      </c>
      <c r="C23" s="200"/>
      <c r="D23" s="177"/>
      <c r="E23" s="177"/>
      <c r="F23" s="186">
        <v>-2325</v>
      </c>
      <c r="G23" s="177"/>
      <c r="H23" s="177">
        <v>2325</v>
      </c>
      <c r="I23" s="180"/>
      <c r="J23" s="180">
        <f>SUM(D23:H23)</f>
        <v>0</v>
      </c>
      <c r="K23" s="177">
        <v>-81915</v>
      </c>
      <c r="L23" s="177"/>
      <c r="M23" s="180"/>
      <c r="N23" s="177">
        <f>L23+J23</f>
        <v>0</v>
      </c>
      <c r="O23" s="3"/>
    </row>
    <row r="24" spans="1:15" ht="12.75" customHeight="1">
      <c r="A24" s="199"/>
      <c r="B24" s="199"/>
      <c r="C24" s="200"/>
      <c r="D24" s="177"/>
      <c r="E24" s="177"/>
      <c r="F24" s="186"/>
      <c r="G24" s="177"/>
      <c r="H24" s="177"/>
      <c r="I24" s="180"/>
      <c r="J24" s="180"/>
      <c r="K24" s="180"/>
      <c r="L24" s="177"/>
      <c r="M24" s="180"/>
      <c r="N24" s="177"/>
      <c r="O24" s="3"/>
    </row>
    <row r="25" spans="1:15" ht="12.75" customHeight="1">
      <c r="A25" s="203" t="s">
        <v>38</v>
      </c>
      <c r="B25" s="203"/>
      <c r="C25" s="200"/>
      <c r="D25" s="177"/>
      <c r="E25" s="177"/>
      <c r="F25" s="177"/>
      <c r="G25" s="177"/>
      <c r="H25" s="177"/>
      <c r="I25" s="180"/>
      <c r="J25" s="180"/>
      <c r="K25" s="180"/>
      <c r="L25" s="177"/>
      <c r="M25" s="180"/>
      <c r="N25" s="177"/>
      <c r="O25" s="3"/>
    </row>
    <row r="26" spans="1:15" ht="12.75" customHeight="1">
      <c r="A26" s="203"/>
      <c r="B26" s="203" t="s">
        <v>304</v>
      </c>
      <c r="C26" s="200"/>
      <c r="D26" s="186">
        <v>0</v>
      </c>
      <c r="E26" s="186"/>
      <c r="F26" s="186">
        <f>-882+2063</f>
        <v>1181</v>
      </c>
      <c r="G26" s="186"/>
      <c r="H26" s="186">
        <v>0</v>
      </c>
      <c r="I26" s="172"/>
      <c r="J26" s="180">
        <f>SUM(D26:H26)</f>
        <v>1181</v>
      </c>
      <c r="K26" s="172"/>
      <c r="L26" s="186">
        <v>0</v>
      </c>
      <c r="M26" s="172"/>
      <c r="N26" s="186">
        <f>SUM(J26:L26)</f>
        <v>1181</v>
      </c>
      <c r="O26" s="21"/>
    </row>
    <row r="27" spans="1:15" ht="12.75" customHeight="1">
      <c r="A27" s="203"/>
      <c r="B27" s="203"/>
      <c r="C27" s="200"/>
      <c r="D27" s="186"/>
      <c r="E27" s="186"/>
      <c r="F27" s="186"/>
      <c r="G27" s="186"/>
      <c r="H27" s="186"/>
      <c r="I27" s="172"/>
      <c r="J27" s="172"/>
      <c r="K27" s="172"/>
      <c r="L27" s="186"/>
      <c r="M27" s="172"/>
      <c r="N27" s="186"/>
      <c r="O27" s="21"/>
    </row>
    <row r="28" spans="1:15" ht="12.75" customHeight="1">
      <c r="A28" s="203" t="s">
        <v>351</v>
      </c>
      <c r="B28" s="203"/>
      <c r="C28" s="200"/>
      <c r="D28" s="192">
        <v>0</v>
      </c>
      <c r="E28" s="186"/>
      <c r="F28" s="192">
        <v>0</v>
      </c>
      <c r="G28" s="186"/>
      <c r="H28" s="192">
        <f>-3209+882</f>
        <v>-2327</v>
      </c>
      <c r="I28" s="172"/>
      <c r="J28" s="208">
        <f>SUM(D28:H28)</f>
        <v>-2327</v>
      </c>
      <c r="K28" s="172"/>
      <c r="L28" s="192">
        <v>-10</v>
      </c>
      <c r="M28" s="172"/>
      <c r="N28" s="192">
        <f>SUM(J28:L28)</f>
        <v>-2337</v>
      </c>
      <c r="O28" s="21"/>
    </row>
    <row r="29" spans="1:15" ht="12.75" customHeight="1">
      <c r="A29" s="204"/>
      <c r="B29" s="204"/>
      <c r="C29" s="200"/>
      <c r="D29" s="186"/>
      <c r="E29" s="186"/>
      <c r="F29" s="186"/>
      <c r="G29" s="186"/>
      <c r="H29" s="186"/>
      <c r="I29" s="186"/>
      <c r="J29" s="186"/>
      <c r="K29" s="186"/>
      <c r="L29" s="186"/>
      <c r="M29" s="186"/>
      <c r="N29" s="186"/>
      <c r="O29" s="14"/>
    </row>
    <row r="30" spans="1:17" ht="12.75" customHeight="1" thickBot="1">
      <c r="A30" s="213" t="s">
        <v>415</v>
      </c>
      <c r="B30" s="199"/>
      <c r="C30" s="200"/>
      <c r="D30" s="188">
        <f aca="true" t="shared" si="0" ref="D30:K30">SUM(D20:D29)</f>
        <v>102806</v>
      </c>
      <c r="E30" s="186">
        <f t="shared" si="0"/>
        <v>0</v>
      </c>
      <c r="F30" s="188">
        <f t="shared" si="0"/>
        <v>114107</v>
      </c>
      <c r="G30" s="186">
        <f t="shared" si="0"/>
        <v>0</v>
      </c>
      <c r="H30" s="188">
        <f t="shared" si="0"/>
        <v>-303759</v>
      </c>
      <c r="I30" s="186">
        <f t="shared" si="0"/>
        <v>0</v>
      </c>
      <c r="J30" s="188">
        <f t="shared" si="0"/>
        <v>-86846</v>
      </c>
      <c r="K30" s="186">
        <f t="shared" si="0"/>
        <v>-81915</v>
      </c>
      <c r="L30" s="188">
        <f>SUM(L20:L29)</f>
        <v>3775</v>
      </c>
      <c r="M30" s="186">
        <f>SUM(M20:M29)</f>
        <v>0</v>
      </c>
      <c r="N30" s="188">
        <f>SUM(N20:N29)</f>
        <v>-83071</v>
      </c>
      <c r="O30" s="14">
        <f>SUM(O20:O29)</f>
        <v>0</v>
      </c>
      <c r="Q30" s="186"/>
    </row>
    <row r="31" spans="1:15" ht="12.75" customHeight="1">
      <c r="A31" s="50"/>
      <c r="B31" s="50"/>
      <c r="C31" s="28"/>
      <c r="D31" s="14"/>
      <c r="E31" s="14"/>
      <c r="F31" s="14"/>
      <c r="G31" s="14"/>
      <c r="H31" s="42"/>
      <c r="I31" s="28"/>
      <c r="J31" s="9"/>
      <c r="K31" s="28"/>
      <c r="L31" s="42"/>
      <c r="M31" s="28"/>
      <c r="N31" s="42"/>
      <c r="O31" s="28"/>
    </row>
    <row r="32" spans="1:15" ht="12.75" customHeight="1">
      <c r="A32" s="50"/>
      <c r="B32" s="50"/>
      <c r="C32" s="28"/>
      <c r="D32" s="14"/>
      <c r="E32" s="14"/>
      <c r="F32" s="14"/>
      <c r="G32" s="14"/>
      <c r="H32" s="42"/>
      <c r="I32" s="28"/>
      <c r="J32" s="9"/>
      <c r="K32" s="28"/>
      <c r="L32" s="42"/>
      <c r="M32" s="28"/>
      <c r="N32" s="42"/>
      <c r="O32" s="28"/>
    </row>
    <row r="33" spans="1:15" ht="12.75" customHeight="1">
      <c r="A33" s="50"/>
      <c r="B33" s="50"/>
      <c r="C33" s="28"/>
      <c r="D33" s="14"/>
      <c r="E33" s="14"/>
      <c r="F33" s="14"/>
      <c r="G33" s="14"/>
      <c r="H33" s="28"/>
      <c r="I33" s="28"/>
      <c r="J33" s="9"/>
      <c r="K33" s="28"/>
      <c r="L33" s="116"/>
      <c r="M33" s="28"/>
      <c r="N33" s="28"/>
      <c r="O33" s="28"/>
    </row>
    <row r="34" spans="1:15" ht="12.75" customHeight="1">
      <c r="A34" s="100" t="s">
        <v>368</v>
      </c>
      <c r="B34" s="6"/>
      <c r="C34" s="28"/>
      <c r="D34" s="21"/>
      <c r="E34" s="21"/>
      <c r="F34" s="21"/>
      <c r="G34" s="21"/>
      <c r="H34" s="87"/>
      <c r="I34" s="20"/>
      <c r="J34" s="9"/>
      <c r="K34" s="20"/>
      <c r="L34" s="9"/>
      <c r="M34" s="20"/>
      <c r="N34" s="20"/>
      <c r="O34" s="20"/>
    </row>
    <row r="35" spans="1:15" ht="12.75" customHeight="1">
      <c r="A35" s="91"/>
      <c r="B35" s="91"/>
      <c r="C35" s="28"/>
      <c r="D35" s="14"/>
      <c r="E35" s="14"/>
      <c r="F35" s="14"/>
      <c r="G35" s="14"/>
      <c r="H35" s="14"/>
      <c r="I35" s="20"/>
      <c r="J35" s="21"/>
      <c r="K35" s="20"/>
      <c r="L35" s="14"/>
      <c r="M35" s="20"/>
      <c r="N35" s="14"/>
      <c r="O35" s="20"/>
    </row>
    <row r="36" spans="1:15" s="257" customFormat="1" ht="12.75" customHeight="1">
      <c r="A36" s="254" t="s">
        <v>369</v>
      </c>
      <c r="B36" s="254"/>
      <c r="C36" s="240"/>
      <c r="D36" s="241">
        <v>102806</v>
      </c>
      <c r="E36" s="241"/>
      <c r="F36" s="241">
        <f>129782-15045-6971</f>
        <v>107766</v>
      </c>
      <c r="G36" s="241"/>
      <c r="H36" s="241">
        <v>-301655</v>
      </c>
      <c r="I36" s="255"/>
      <c r="J36" s="256">
        <f>SUM(D36:H36)</f>
        <v>-91083</v>
      </c>
      <c r="K36" s="255"/>
      <c r="L36" s="241">
        <v>2764</v>
      </c>
      <c r="M36" s="255"/>
      <c r="N36" s="241">
        <f>SUM(J36:L36)</f>
        <v>-88319</v>
      </c>
      <c r="O36" s="255"/>
    </row>
    <row r="37" spans="1:15" s="257" customFormat="1" ht="12.75" customHeight="1">
      <c r="A37" s="254"/>
      <c r="B37" s="254"/>
      <c r="C37" s="240"/>
      <c r="D37" s="241"/>
      <c r="E37" s="241"/>
      <c r="F37" s="241"/>
      <c r="G37" s="241"/>
      <c r="H37" s="241"/>
      <c r="I37" s="255"/>
      <c r="J37" s="241"/>
      <c r="K37" s="255"/>
      <c r="L37" s="241"/>
      <c r="M37" s="255"/>
      <c r="N37" s="241"/>
      <c r="O37" s="255"/>
    </row>
    <row r="38" spans="1:15" s="257" customFormat="1" ht="12.75" customHeight="1">
      <c r="A38" s="254" t="s">
        <v>461</v>
      </c>
      <c r="B38" s="254"/>
      <c r="C38" s="240"/>
      <c r="D38" s="241"/>
      <c r="E38" s="241"/>
      <c r="F38" s="241"/>
      <c r="G38" s="241"/>
      <c r="H38" s="241"/>
      <c r="I38" s="255"/>
      <c r="J38" s="241"/>
      <c r="K38" s="255"/>
      <c r="L38" s="241"/>
      <c r="M38" s="255"/>
      <c r="N38" s="241"/>
      <c r="O38" s="255"/>
    </row>
    <row r="39" spans="1:15" s="257" customFormat="1" ht="12.75" customHeight="1">
      <c r="A39" s="254"/>
      <c r="B39" s="254" t="s">
        <v>462</v>
      </c>
      <c r="C39" s="240"/>
      <c r="D39" s="241"/>
      <c r="E39" s="241"/>
      <c r="F39" s="241">
        <v>8895</v>
      </c>
      <c r="G39" s="241"/>
      <c r="H39" s="241">
        <v>-8895</v>
      </c>
      <c r="I39" s="255"/>
      <c r="J39" s="241">
        <f>SUM(D39:H39)</f>
        <v>0</v>
      </c>
      <c r="K39" s="255">
        <v>-81915</v>
      </c>
      <c r="L39" s="241"/>
      <c r="M39" s="255"/>
      <c r="N39" s="241">
        <f>L39+J39</f>
        <v>0</v>
      </c>
      <c r="O39" s="255"/>
    </row>
    <row r="40" spans="1:15" s="257" customFormat="1" ht="12.75" customHeight="1">
      <c r="A40" s="254"/>
      <c r="B40" s="254"/>
      <c r="C40" s="240"/>
      <c r="D40" s="241"/>
      <c r="E40" s="241"/>
      <c r="F40" s="241"/>
      <c r="G40" s="241"/>
      <c r="H40" s="241"/>
      <c r="I40" s="255"/>
      <c r="J40" s="241"/>
      <c r="K40" s="255"/>
      <c r="L40" s="241"/>
      <c r="M40" s="255"/>
      <c r="N40" s="241"/>
      <c r="O40" s="255"/>
    </row>
    <row r="41" spans="1:15" s="257" customFormat="1" ht="12.75" customHeight="1">
      <c r="A41" s="252" t="s">
        <v>38</v>
      </c>
      <c r="B41" s="252"/>
      <c r="C41" s="240"/>
      <c r="D41" s="241"/>
      <c r="E41" s="241"/>
      <c r="F41" s="241"/>
      <c r="G41" s="241"/>
      <c r="H41" s="241"/>
      <c r="I41" s="255"/>
      <c r="J41" s="255"/>
      <c r="K41" s="255"/>
      <c r="L41" s="241"/>
      <c r="M41" s="255"/>
      <c r="N41" s="241"/>
      <c r="O41" s="255"/>
    </row>
    <row r="42" spans="1:15" s="257" customFormat="1" ht="12.75" customHeight="1">
      <c r="A42" s="252"/>
      <c r="B42" s="252" t="s">
        <v>304</v>
      </c>
      <c r="C42" s="240"/>
      <c r="D42" s="241">
        <v>0</v>
      </c>
      <c r="E42" s="241"/>
      <c r="F42" s="241">
        <v>0</v>
      </c>
      <c r="G42" s="241"/>
      <c r="H42" s="241">
        <v>0</v>
      </c>
      <c r="I42" s="255"/>
      <c r="J42" s="256">
        <f>SUM(D42:H42)</f>
        <v>0</v>
      </c>
      <c r="K42" s="255"/>
      <c r="L42" s="241">
        <v>0</v>
      </c>
      <c r="M42" s="255"/>
      <c r="N42" s="241">
        <f>SUM(J42:L42)</f>
        <v>0</v>
      </c>
      <c r="O42" s="255"/>
    </row>
    <row r="43" spans="1:15" s="257" customFormat="1" ht="12.75" customHeight="1">
      <c r="A43" s="252"/>
      <c r="B43" s="252"/>
      <c r="C43" s="240"/>
      <c r="D43" s="241"/>
      <c r="E43" s="241"/>
      <c r="F43" s="241"/>
      <c r="G43" s="241"/>
      <c r="H43" s="241"/>
      <c r="I43" s="255"/>
      <c r="J43" s="255"/>
      <c r="K43" s="255"/>
      <c r="L43" s="241"/>
      <c r="M43" s="255"/>
      <c r="N43" s="241"/>
      <c r="O43" s="255"/>
    </row>
    <row r="44" spans="1:15" s="257" customFormat="1" ht="12.75" customHeight="1">
      <c r="A44" s="252" t="s">
        <v>110</v>
      </c>
      <c r="B44" s="252"/>
      <c r="C44" s="240"/>
      <c r="D44" s="241">
        <v>0</v>
      </c>
      <c r="E44" s="241"/>
      <c r="F44" s="241">
        <v>0</v>
      </c>
      <c r="G44" s="241"/>
      <c r="H44" s="241">
        <v>-3189</v>
      </c>
      <c r="I44" s="255"/>
      <c r="J44" s="256">
        <f>SUM(D44:H44)</f>
        <v>-3189</v>
      </c>
      <c r="K44" s="255"/>
      <c r="L44" s="241">
        <v>0</v>
      </c>
      <c r="M44" s="255"/>
      <c r="N44" s="241">
        <f>SUM(J44:L44)</f>
        <v>-3189</v>
      </c>
      <c r="O44" s="255"/>
    </row>
    <row r="45" spans="1:15" s="239" customFormat="1" ht="12.75" customHeight="1">
      <c r="A45" s="252"/>
      <c r="B45" s="252"/>
      <c r="C45" s="240"/>
      <c r="D45" s="258"/>
      <c r="E45" s="241"/>
      <c r="F45" s="258"/>
      <c r="G45" s="241"/>
      <c r="H45" s="258"/>
      <c r="I45" s="255"/>
      <c r="J45" s="258"/>
      <c r="K45" s="255"/>
      <c r="L45" s="258"/>
      <c r="M45" s="255"/>
      <c r="N45" s="258"/>
      <c r="O45" s="255"/>
    </row>
    <row r="46" spans="1:15" s="257" customFormat="1" ht="12.75" customHeight="1">
      <c r="A46" s="50"/>
      <c r="B46" s="50"/>
      <c r="C46" s="240"/>
      <c r="D46" s="259"/>
      <c r="E46" s="259"/>
      <c r="F46" s="259"/>
      <c r="G46" s="259"/>
      <c r="H46" s="259"/>
      <c r="I46" s="259"/>
      <c r="J46" s="259"/>
      <c r="K46" s="259"/>
      <c r="L46" s="259"/>
      <c r="M46" s="259"/>
      <c r="N46" s="259"/>
      <c r="O46" s="259"/>
    </row>
    <row r="47" spans="1:17" s="257" customFormat="1" ht="12.75" customHeight="1" thickBot="1">
      <c r="A47" s="254" t="s">
        <v>370</v>
      </c>
      <c r="B47" s="254"/>
      <c r="C47" s="240"/>
      <c r="D47" s="260">
        <f>SUM(D36:D45)</f>
        <v>102806</v>
      </c>
      <c r="E47" s="259"/>
      <c r="F47" s="260">
        <f>SUM(F36:F45)</f>
        <v>116661</v>
      </c>
      <c r="G47" s="259"/>
      <c r="H47" s="260">
        <f>SUM(H36:H45)</f>
        <v>-313739</v>
      </c>
      <c r="I47" s="259"/>
      <c r="J47" s="260">
        <f>SUM(J36:J45)</f>
        <v>-94272</v>
      </c>
      <c r="K47" s="259"/>
      <c r="L47" s="260">
        <f>SUM(L36:L45)</f>
        <v>2764</v>
      </c>
      <c r="M47" s="259"/>
      <c r="N47" s="260">
        <f>SUM(N36:N45)</f>
        <v>-91508</v>
      </c>
      <c r="O47" s="259">
        <v>2</v>
      </c>
      <c r="Q47" s="261"/>
    </row>
    <row r="48" spans="1:15" ht="12.75" customHeight="1">
      <c r="A48" s="46"/>
      <c r="B48" s="46"/>
      <c r="C48" s="14"/>
      <c r="D48" s="16"/>
      <c r="E48" s="16"/>
      <c r="F48" s="16"/>
      <c r="G48" s="16"/>
      <c r="H48" s="14"/>
      <c r="I48" s="3"/>
      <c r="J48" s="3"/>
      <c r="K48" s="3"/>
      <c r="L48" s="16"/>
      <c r="M48" s="3"/>
      <c r="N48" s="16"/>
      <c r="O48" s="3"/>
    </row>
    <row r="49" spans="1:14" ht="12.75" customHeight="1">
      <c r="A49" s="45"/>
      <c r="B49" s="45"/>
      <c r="C49" s="14"/>
      <c r="D49" s="16"/>
      <c r="E49" s="16"/>
      <c r="F49" s="16"/>
      <c r="G49" s="16"/>
      <c r="H49" s="7"/>
      <c r="J49" s="4"/>
      <c r="L49" s="156"/>
      <c r="N49" s="7"/>
    </row>
    <row r="50" spans="1:14" ht="12.75" customHeight="1">
      <c r="A50" s="2" t="s">
        <v>196</v>
      </c>
      <c r="D50" s="3"/>
      <c r="E50" s="3"/>
      <c r="F50" s="21"/>
      <c r="G50" s="16"/>
      <c r="H50" s="7"/>
      <c r="J50" s="4"/>
      <c r="L50" s="7"/>
      <c r="N50" s="7"/>
    </row>
    <row r="51" spans="1:14" ht="12.75" customHeight="1">
      <c r="A51" s="2" t="s">
        <v>371</v>
      </c>
      <c r="D51" s="3"/>
      <c r="E51" s="3"/>
      <c r="F51" s="21"/>
      <c r="G51" s="16"/>
      <c r="H51" s="7"/>
      <c r="J51" s="4"/>
      <c r="L51" s="7"/>
      <c r="N51" s="7"/>
    </row>
    <row r="52" spans="4:14" ht="12.75" customHeight="1">
      <c r="D52" s="3"/>
      <c r="E52" s="3"/>
      <c r="F52" s="21"/>
      <c r="G52" s="16"/>
      <c r="H52" s="7"/>
      <c r="J52" s="4"/>
      <c r="L52" s="7"/>
      <c r="N52" s="7"/>
    </row>
    <row r="53" spans="1:14" ht="12.75" customHeight="1">
      <c r="A53" s="46"/>
      <c r="B53" s="46"/>
      <c r="C53" s="28"/>
      <c r="D53" s="16"/>
      <c r="E53" s="16"/>
      <c r="F53" s="16"/>
      <c r="G53" s="16"/>
      <c r="H53" s="7"/>
      <c r="J53" s="4"/>
      <c r="L53" s="7"/>
      <c r="N53" s="7"/>
    </row>
    <row r="54" spans="1:14" ht="12.75" customHeight="1">
      <c r="A54" s="46"/>
      <c r="B54" s="46"/>
      <c r="C54" s="28"/>
      <c r="D54" s="16"/>
      <c r="E54" s="16"/>
      <c r="F54" s="16"/>
      <c r="G54" s="16"/>
      <c r="H54" s="7"/>
      <c r="L54" s="7"/>
      <c r="N54" s="7"/>
    </row>
    <row r="55" spans="1:14" ht="12.75" customHeight="1">
      <c r="A55" s="46"/>
      <c r="B55" s="46"/>
      <c r="C55" s="109"/>
      <c r="D55" s="16"/>
      <c r="E55" s="16"/>
      <c r="F55" s="16"/>
      <c r="G55" s="16"/>
      <c r="H55" s="7"/>
      <c r="L55" s="7"/>
      <c r="N55" s="7"/>
    </row>
    <row r="56" spans="1:14" ht="12.75" customHeight="1">
      <c r="A56" s="45"/>
      <c r="B56" s="45"/>
      <c r="C56" s="14"/>
      <c r="D56" s="16"/>
      <c r="E56" s="16"/>
      <c r="F56" s="16"/>
      <c r="G56" s="16"/>
      <c r="H56" s="7"/>
      <c r="L56" s="7"/>
      <c r="N56" s="7"/>
    </row>
    <row r="57" spans="1:14" ht="12.75" customHeight="1">
      <c r="A57" s="45"/>
      <c r="B57" s="45"/>
      <c r="C57" s="28"/>
      <c r="D57" s="16"/>
      <c r="E57" s="16"/>
      <c r="F57" s="16"/>
      <c r="G57" s="16"/>
      <c r="H57" s="7"/>
      <c r="L57" s="7"/>
      <c r="N57" s="7"/>
    </row>
    <row r="58" spans="1:14" ht="12.75" customHeight="1">
      <c r="A58" s="45"/>
      <c r="B58" s="45"/>
      <c r="C58" s="28"/>
      <c r="D58" s="16"/>
      <c r="E58" s="16"/>
      <c r="F58" s="16"/>
      <c r="G58" s="16"/>
      <c r="H58" s="7"/>
      <c r="L58" s="7"/>
      <c r="N58" s="7"/>
    </row>
    <row r="59" spans="1:14" ht="12.75" customHeight="1">
      <c r="A59" s="45"/>
      <c r="B59" s="45"/>
      <c r="C59" s="28"/>
      <c r="D59" s="16"/>
      <c r="E59" s="16"/>
      <c r="F59" s="16"/>
      <c r="G59" s="16"/>
      <c r="H59" s="7"/>
      <c r="L59" s="7"/>
      <c r="N59" s="7"/>
    </row>
    <row r="60" spans="1:14" ht="12.75" customHeight="1">
      <c r="A60" s="45"/>
      <c r="B60" s="45"/>
      <c r="C60" s="14"/>
      <c r="D60" s="16"/>
      <c r="E60" s="16"/>
      <c r="F60" s="16"/>
      <c r="G60" s="16"/>
      <c r="H60" s="7"/>
      <c r="L60" s="7"/>
      <c r="N60" s="7"/>
    </row>
    <row r="61" spans="1:14" ht="12.75" customHeight="1">
      <c r="A61" s="45"/>
      <c r="B61" s="45"/>
      <c r="C61" s="28"/>
      <c r="D61" s="16"/>
      <c r="E61" s="16"/>
      <c r="F61" s="16"/>
      <c r="G61" s="16"/>
      <c r="H61" s="7"/>
      <c r="L61" s="7"/>
      <c r="N61" s="7"/>
    </row>
    <row r="62" spans="1:14" ht="12.75" customHeight="1">
      <c r="A62" s="45"/>
      <c r="B62" s="45"/>
      <c r="C62" s="28"/>
      <c r="D62" s="16"/>
      <c r="E62" s="16"/>
      <c r="F62" s="16"/>
      <c r="G62" s="16"/>
      <c r="H62" s="7"/>
      <c r="L62" s="7"/>
      <c r="N62" s="7"/>
    </row>
    <row r="63" spans="1:14" ht="12.75" customHeight="1">
      <c r="A63" s="45"/>
      <c r="B63" s="45"/>
      <c r="C63" s="28"/>
      <c r="D63" s="16"/>
      <c r="E63" s="15"/>
      <c r="F63" s="16"/>
      <c r="G63" s="15"/>
      <c r="H63" s="7"/>
      <c r="L63" s="7"/>
      <c r="N63" s="7"/>
    </row>
    <row r="64" spans="1:14" ht="12.75" customHeight="1">
      <c r="A64" s="45"/>
      <c r="B64" s="45"/>
      <c r="C64" s="28"/>
      <c r="D64" s="16"/>
      <c r="E64" s="15"/>
      <c r="F64" s="16"/>
      <c r="G64" s="15"/>
      <c r="H64" s="7"/>
      <c r="L64" s="7"/>
      <c r="N64" s="7"/>
    </row>
    <row r="65" spans="1:14" ht="12.75" customHeight="1">
      <c r="A65" s="46"/>
      <c r="B65" s="46"/>
      <c r="C65" s="28"/>
      <c r="D65" s="16"/>
      <c r="E65" s="15"/>
      <c r="F65" s="16"/>
      <c r="G65" s="15"/>
      <c r="H65" s="7"/>
      <c r="L65" s="7"/>
      <c r="N65" s="7"/>
    </row>
    <row r="66" spans="1:14" ht="12.75" customHeight="1">
      <c r="A66" s="46"/>
      <c r="B66" s="46"/>
      <c r="C66" s="28"/>
      <c r="D66" s="16"/>
      <c r="E66" s="15"/>
      <c r="F66" s="16"/>
      <c r="G66" s="15"/>
      <c r="H66" s="7"/>
      <c r="J66" s="4"/>
      <c r="L66" s="7"/>
      <c r="N66" s="7"/>
    </row>
    <row r="67" spans="1:14" ht="12.75" customHeight="1">
      <c r="A67" s="46"/>
      <c r="B67" s="46"/>
      <c r="C67" s="28"/>
      <c r="D67" s="16"/>
      <c r="E67" s="15"/>
      <c r="F67" s="16"/>
      <c r="G67" s="15"/>
      <c r="H67" s="7"/>
      <c r="J67" s="4"/>
      <c r="L67" s="7"/>
      <c r="N67" s="7"/>
    </row>
    <row r="68" spans="1:14" ht="12.75" customHeight="1">
      <c r="A68" s="46"/>
      <c r="B68" s="46"/>
      <c r="C68" s="28"/>
      <c r="D68" s="16"/>
      <c r="E68" s="15"/>
      <c r="F68" s="16"/>
      <c r="G68" s="15"/>
      <c r="H68" s="7"/>
      <c r="J68" s="4"/>
      <c r="L68" s="7"/>
      <c r="N68" s="7"/>
    </row>
    <row r="69" spans="1:14" ht="12.75" customHeight="1">
      <c r="A69" s="45"/>
      <c r="B69" s="45"/>
      <c r="C69" s="14"/>
      <c r="D69" s="16"/>
      <c r="E69" s="16"/>
      <c r="F69" s="16"/>
      <c r="G69" s="16"/>
      <c r="H69" s="7"/>
      <c r="L69" s="7"/>
      <c r="N69" s="7"/>
    </row>
    <row r="70" spans="1:14" ht="12.75" customHeight="1">
      <c r="A70" s="45"/>
      <c r="B70" s="45"/>
      <c r="C70" s="28"/>
      <c r="D70" s="16"/>
      <c r="E70" s="16"/>
      <c r="F70" s="16"/>
      <c r="G70" s="16"/>
      <c r="H70" s="7"/>
      <c r="L70" s="7"/>
      <c r="N70" s="7"/>
    </row>
    <row r="71" spans="1:14" ht="12.75" customHeight="1">
      <c r="A71" s="45"/>
      <c r="B71" s="45"/>
      <c r="C71" s="28"/>
      <c r="D71" s="16"/>
      <c r="E71" s="15"/>
      <c r="F71" s="16"/>
      <c r="G71" s="15"/>
      <c r="H71" s="7"/>
      <c r="L71" s="7"/>
      <c r="N71" s="7"/>
    </row>
    <row r="72" spans="1:14" ht="12.75" customHeight="1">
      <c r="A72" s="45"/>
      <c r="B72" s="45"/>
      <c r="C72" s="28"/>
      <c r="D72" s="16"/>
      <c r="E72" s="47"/>
      <c r="F72" s="16"/>
      <c r="G72" s="47"/>
      <c r="H72" s="7"/>
      <c r="L72" s="7"/>
      <c r="N72" s="7"/>
    </row>
    <row r="73" spans="1:14" ht="12.75" customHeight="1">
      <c r="A73" s="45"/>
      <c r="B73" s="45"/>
      <c r="C73" s="28"/>
      <c r="D73" s="16"/>
      <c r="E73" s="47"/>
      <c r="F73" s="16"/>
      <c r="G73" s="47"/>
      <c r="H73" s="7"/>
      <c r="L73" s="7"/>
      <c r="N73" s="7"/>
    </row>
    <row r="74" spans="1:14" ht="12.75" customHeight="1">
      <c r="A74" s="45"/>
      <c r="B74" s="45"/>
      <c r="C74" s="28"/>
      <c r="D74" s="16"/>
      <c r="E74" s="47"/>
      <c r="F74" s="16"/>
      <c r="G74" s="47"/>
      <c r="H74" s="7"/>
      <c r="L74" s="7"/>
      <c r="N74" s="7"/>
    </row>
    <row r="75" spans="1:14" ht="12.75" customHeight="1">
      <c r="A75" s="45"/>
      <c r="B75" s="45"/>
      <c r="C75" s="28"/>
      <c r="D75" s="16"/>
      <c r="E75" s="47"/>
      <c r="F75" s="16"/>
      <c r="G75" s="47"/>
      <c r="H75" s="7"/>
      <c r="L75" s="7"/>
      <c r="N75" s="7"/>
    </row>
    <row r="76" spans="1:14" ht="12.75" customHeight="1">
      <c r="A76" s="45"/>
      <c r="B76" s="45"/>
      <c r="C76" s="14"/>
      <c r="D76" s="16"/>
      <c r="E76" s="16"/>
      <c r="F76" s="16"/>
      <c r="G76" s="16"/>
      <c r="H76" s="7"/>
      <c r="L76" s="7"/>
      <c r="N76" s="7"/>
    </row>
    <row r="77" spans="1:14" ht="12.75" customHeight="1">
      <c r="A77" s="45"/>
      <c r="B77" s="45"/>
      <c r="C77" s="28"/>
      <c r="D77" s="7"/>
      <c r="E77" s="16"/>
      <c r="F77" s="7"/>
      <c r="G77" s="16"/>
      <c r="H77" s="7"/>
      <c r="L77" s="7"/>
      <c r="N77" s="7"/>
    </row>
    <row r="78" spans="1:14" ht="12.75" customHeight="1">
      <c r="A78" s="45"/>
      <c r="B78" s="45"/>
      <c r="C78" s="114"/>
      <c r="D78" s="23"/>
      <c r="E78" s="16"/>
      <c r="F78" s="23"/>
      <c r="G78" s="48"/>
      <c r="H78" s="7"/>
      <c r="L78" s="7"/>
      <c r="N78" s="7"/>
    </row>
    <row r="79" spans="1:14" ht="12.75" customHeight="1">
      <c r="A79" s="45"/>
      <c r="B79" s="45"/>
      <c r="C79" s="28"/>
      <c r="D79" s="47"/>
      <c r="E79" s="16"/>
      <c r="F79" s="47"/>
      <c r="G79" s="49"/>
      <c r="H79" s="7"/>
      <c r="L79" s="7"/>
      <c r="N79" s="7"/>
    </row>
    <row r="80" spans="1:14" ht="12.75" customHeight="1">
      <c r="A80" s="44"/>
      <c r="B80" s="44"/>
      <c r="C80" s="28"/>
      <c r="D80" s="16"/>
      <c r="E80" s="16"/>
      <c r="F80" s="16"/>
      <c r="G80" s="49"/>
      <c r="H80" s="7"/>
      <c r="L80" s="7"/>
      <c r="N80" s="7"/>
    </row>
    <row r="81" spans="1:14" ht="12.75" customHeight="1">
      <c r="A81" s="44"/>
      <c r="B81" s="44"/>
      <c r="C81" s="28"/>
      <c r="D81" s="16"/>
      <c r="E81" s="16"/>
      <c r="F81" s="16"/>
      <c r="G81" s="49"/>
      <c r="H81" s="7"/>
      <c r="L81" s="7"/>
      <c r="N81" s="7"/>
    </row>
    <row r="82" spans="1:14" ht="12.75" customHeight="1">
      <c r="A82" s="44"/>
      <c r="B82" s="44"/>
      <c r="C82" s="28"/>
      <c r="D82" s="16"/>
      <c r="E82" s="16"/>
      <c r="F82" s="16"/>
      <c r="G82" s="49"/>
      <c r="H82" s="7"/>
      <c r="L82" s="7"/>
      <c r="N82" s="7"/>
    </row>
    <row r="83" spans="1:14" ht="12.75" customHeight="1">
      <c r="A83" s="7"/>
      <c r="B83" s="7"/>
      <c r="C83" s="28"/>
      <c r="D83" s="16"/>
      <c r="E83" s="16"/>
      <c r="F83" s="16"/>
      <c r="G83" s="7"/>
      <c r="H83" s="7"/>
      <c r="L83" s="7"/>
      <c r="N83" s="7"/>
    </row>
    <row r="84" spans="1:14" ht="12.75" customHeight="1">
      <c r="A84" s="7"/>
      <c r="B84" s="7"/>
      <c r="C84" s="28"/>
      <c r="D84" s="16"/>
      <c r="E84" s="16"/>
      <c r="F84" s="16"/>
      <c r="G84" s="7"/>
      <c r="H84" s="7"/>
      <c r="L84" s="7"/>
      <c r="N84" s="7"/>
    </row>
    <row r="85" spans="1:14" ht="12.75" customHeight="1">
      <c r="A85" s="7"/>
      <c r="B85" s="7"/>
      <c r="C85" s="28"/>
      <c r="D85" s="16"/>
      <c r="E85" s="16"/>
      <c r="F85" s="16"/>
      <c r="G85" s="7"/>
      <c r="H85" s="7"/>
      <c r="L85" s="7"/>
      <c r="N85" s="7"/>
    </row>
    <row r="86" spans="1:14" ht="12.75" customHeight="1">
      <c r="A86" s="7"/>
      <c r="B86" s="7"/>
      <c r="C86" s="28"/>
      <c r="D86" s="16"/>
      <c r="E86" s="16"/>
      <c r="F86" s="16"/>
      <c r="G86" s="7"/>
      <c r="H86" s="7"/>
      <c r="L86" s="7"/>
      <c r="N86" s="7"/>
    </row>
    <row r="87" spans="1:14" ht="12.75" customHeight="1">
      <c r="A87" s="7"/>
      <c r="B87" s="7"/>
      <c r="C87" s="28"/>
      <c r="D87" s="16"/>
      <c r="E87" s="16"/>
      <c r="F87" s="16"/>
      <c r="G87" s="7"/>
      <c r="H87" s="7"/>
      <c r="L87" s="7"/>
      <c r="N87" s="7"/>
    </row>
    <row r="88" spans="1:14" ht="12.75" customHeight="1">
      <c r="A88" s="7"/>
      <c r="B88" s="7"/>
      <c r="C88" s="28"/>
      <c r="D88" s="16"/>
      <c r="E88" s="16"/>
      <c r="F88" s="16"/>
      <c r="G88" s="7"/>
      <c r="H88" s="7"/>
      <c r="L88" s="7"/>
      <c r="N88" s="7"/>
    </row>
    <row r="89" spans="1:14" ht="12.75" customHeight="1">
      <c r="A89" s="7"/>
      <c r="B89" s="7"/>
      <c r="C89" s="28"/>
      <c r="D89" s="16"/>
      <c r="E89" s="16"/>
      <c r="F89" s="16"/>
      <c r="G89" s="7"/>
      <c r="H89" s="7"/>
      <c r="L89" s="7"/>
      <c r="N89" s="7"/>
    </row>
    <row r="90" spans="1:14" ht="12.75" customHeight="1">
      <c r="A90" s="7"/>
      <c r="B90" s="7"/>
      <c r="C90" s="28"/>
      <c r="D90" s="16"/>
      <c r="E90" s="16"/>
      <c r="F90" s="16"/>
      <c r="G90" s="7"/>
      <c r="H90" s="7"/>
      <c r="L90" s="7"/>
      <c r="N90" s="7"/>
    </row>
    <row r="91" spans="1:14" ht="12.75" customHeight="1">
      <c r="A91" s="7"/>
      <c r="B91" s="7"/>
      <c r="C91" s="28"/>
      <c r="D91" s="16"/>
      <c r="E91" s="16"/>
      <c r="F91" s="16"/>
      <c r="G91" s="7"/>
      <c r="H91" s="7"/>
      <c r="L91" s="7"/>
      <c r="N91" s="7"/>
    </row>
    <row r="92" spans="1:14" ht="12.75" customHeight="1">
      <c r="A92" s="7"/>
      <c r="B92" s="7"/>
      <c r="C92" s="28"/>
      <c r="D92" s="16"/>
      <c r="E92" s="16"/>
      <c r="F92" s="16"/>
      <c r="G92" s="7"/>
      <c r="H92" s="7"/>
      <c r="L92" s="7"/>
      <c r="N92" s="7"/>
    </row>
    <row r="93" spans="1:14" ht="12.75" customHeight="1">
      <c r="A93" s="7"/>
      <c r="B93" s="7"/>
      <c r="C93" s="28"/>
      <c r="D93" s="16"/>
      <c r="E93" s="16"/>
      <c r="F93" s="16"/>
      <c r="G93" s="7"/>
      <c r="H93" s="7"/>
      <c r="L93" s="7"/>
      <c r="N93" s="7"/>
    </row>
    <row r="94" spans="1:14" ht="12.75" customHeight="1">
      <c r="A94" s="7"/>
      <c r="B94" s="7"/>
      <c r="C94" s="28"/>
      <c r="D94" s="16"/>
      <c r="E94" s="16"/>
      <c r="F94" s="16"/>
      <c r="G94" s="7"/>
      <c r="H94" s="7"/>
      <c r="L94" s="7"/>
      <c r="N94" s="7"/>
    </row>
    <row r="95" spans="1:14" ht="12.75" customHeight="1">
      <c r="A95" s="7"/>
      <c r="B95" s="7"/>
      <c r="C95" s="28"/>
      <c r="D95" s="16"/>
      <c r="E95" s="16"/>
      <c r="F95" s="16"/>
      <c r="G95" s="7"/>
      <c r="H95" s="7"/>
      <c r="L95" s="7"/>
      <c r="N95" s="7"/>
    </row>
    <row r="96" spans="1:14" ht="12.75" customHeight="1">
      <c r="A96" s="7"/>
      <c r="B96" s="7"/>
      <c r="C96" s="28"/>
      <c r="D96" s="16"/>
      <c r="E96" s="16"/>
      <c r="F96" s="16"/>
      <c r="G96" s="7"/>
      <c r="H96" s="7"/>
      <c r="L96" s="7"/>
      <c r="N96" s="7"/>
    </row>
    <row r="97" spans="1:14" ht="12.75" customHeight="1">
      <c r="A97" s="7"/>
      <c r="B97" s="7"/>
      <c r="C97" s="28"/>
      <c r="D97" s="16"/>
      <c r="E97" s="16"/>
      <c r="F97" s="16"/>
      <c r="G97" s="7"/>
      <c r="H97" s="7"/>
      <c r="L97" s="7"/>
      <c r="N97" s="7"/>
    </row>
    <row r="98" spans="1:14" ht="12.75" customHeight="1">
      <c r="A98" s="7"/>
      <c r="B98" s="7"/>
      <c r="C98" s="28"/>
      <c r="D98" s="16"/>
      <c r="E98" s="16"/>
      <c r="F98" s="16"/>
      <c r="G98" s="7"/>
      <c r="H98" s="7"/>
      <c r="L98" s="7"/>
      <c r="N98" s="7"/>
    </row>
    <row r="99" spans="1:14" ht="12.75" customHeight="1">
      <c r="A99" s="7"/>
      <c r="B99" s="7"/>
      <c r="C99" s="28"/>
      <c r="D99" s="16"/>
      <c r="E99" s="16"/>
      <c r="F99" s="16"/>
      <c r="G99" s="7"/>
      <c r="H99" s="7"/>
      <c r="L99" s="7"/>
      <c r="N99" s="7"/>
    </row>
    <row r="100" spans="1:14" ht="12.75" customHeight="1">
      <c r="A100" s="7"/>
      <c r="B100" s="7"/>
      <c r="C100" s="28"/>
      <c r="D100" s="16"/>
      <c r="E100" s="16"/>
      <c r="F100" s="16"/>
      <c r="G100" s="7"/>
      <c r="H100" s="7"/>
      <c r="L100" s="7"/>
      <c r="N100" s="7"/>
    </row>
    <row r="101" spans="1:14" ht="12.75" customHeight="1">
      <c r="A101" s="7"/>
      <c r="B101" s="7"/>
      <c r="C101" s="28"/>
      <c r="D101" s="16"/>
      <c r="E101" s="16"/>
      <c r="F101" s="16"/>
      <c r="G101" s="7"/>
      <c r="H101" s="7"/>
      <c r="L101" s="7"/>
      <c r="N101" s="7"/>
    </row>
    <row r="102" spans="1:14" ht="12.75" customHeight="1">
      <c r="A102" s="7"/>
      <c r="B102" s="7"/>
      <c r="C102" s="28"/>
      <c r="D102" s="16"/>
      <c r="E102" s="16"/>
      <c r="F102" s="16"/>
      <c r="G102" s="7"/>
      <c r="H102" s="7"/>
      <c r="L102" s="7"/>
      <c r="N102" s="7"/>
    </row>
    <row r="103" spans="1:14" ht="12.75" customHeight="1">
      <c r="A103" s="7"/>
      <c r="B103" s="7"/>
      <c r="C103" s="28"/>
      <c r="D103" s="16"/>
      <c r="E103" s="16"/>
      <c r="F103" s="16"/>
      <c r="G103" s="7"/>
      <c r="H103" s="7"/>
      <c r="L103" s="7"/>
      <c r="N103" s="7"/>
    </row>
    <row r="104" spans="1:14" ht="12.75" customHeight="1">
      <c r="A104" s="7"/>
      <c r="B104" s="7"/>
      <c r="C104" s="28"/>
      <c r="D104" s="16"/>
      <c r="E104" s="16"/>
      <c r="F104" s="16"/>
      <c r="G104" s="7"/>
      <c r="H104" s="7"/>
      <c r="L104" s="7"/>
      <c r="N104" s="7"/>
    </row>
    <row r="105" spans="1:14" ht="12.75" customHeight="1">
      <c r="A105" s="7"/>
      <c r="B105" s="7"/>
      <c r="C105" s="28"/>
      <c r="D105" s="16"/>
      <c r="E105" s="16"/>
      <c r="F105" s="16"/>
      <c r="G105" s="7"/>
      <c r="H105" s="7"/>
      <c r="L105" s="7"/>
      <c r="N105" s="7"/>
    </row>
    <row r="106" spans="1:14" ht="12.75" customHeight="1">
      <c r="A106" s="7"/>
      <c r="B106" s="7"/>
      <c r="C106" s="28"/>
      <c r="D106" s="16"/>
      <c r="E106" s="16"/>
      <c r="F106" s="16"/>
      <c r="G106" s="7"/>
      <c r="H106" s="7"/>
      <c r="L106" s="7"/>
      <c r="N106" s="7"/>
    </row>
    <row r="107" spans="1:14" ht="12.75" customHeight="1">
      <c r="A107" s="7"/>
      <c r="B107" s="7"/>
      <c r="C107" s="28"/>
      <c r="D107" s="16"/>
      <c r="E107" s="16"/>
      <c r="F107" s="16"/>
      <c r="G107" s="7"/>
      <c r="H107" s="7"/>
      <c r="L107" s="7"/>
      <c r="N107" s="7"/>
    </row>
    <row r="108" spans="1:14" ht="12.75" customHeight="1">
      <c r="A108" s="7"/>
      <c r="B108" s="7"/>
      <c r="C108" s="28"/>
      <c r="D108" s="16"/>
      <c r="E108" s="16"/>
      <c r="F108" s="16"/>
      <c r="G108" s="7"/>
      <c r="H108" s="7"/>
      <c r="L108" s="7"/>
      <c r="N108" s="7"/>
    </row>
    <row r="109" spans="1:14" ht="12.75" customHeight="1">
      <c r="A109" s="7"/>
      <c r="B109" s="7"/>
      <c r="C109" s="28"/>
      <c r="D109" s="16"/>
      <c r="E109" s="16"/>
      <c r="F109" s="16"/>
      <c r="G109" s="7"/>
      <c r="H109" s="7"/>
      <c r="L109" s="7"/>
      <c r="N109" s="7"/>
    </row>
    <row r="110" spans="1:14" ht="12.75" customHeight="1">
      <c r="A110" s="7"/>
      <c r="B110" s="7"/>
      <c r="C110" s="28"/>
      <c r="D110" s="16"/>
      <c r="E110" s="16"/>
      <c r="F110" s="16"/>
      <c r="G110" s="7"/>
      <c r="H110" s="7"/>
      <c r="L110" s="7"/>
      <c r="N110" s="7"/>
    </row>
    <row r="111" spans="1:14" ht="12.75" customHeight="1">
      <c r="A111" s="7"/>
      <c r="B111" s="7"/>
      <c r="C111" s="28"/>
      <c r="D111" s="16"/>
      <c r="E111" s="16"/>
      <c r="F111" s="16"/>
      <c r="G111" s="7"/>
      <c r="H111" s="7"/>
      <c r="L111" s="7"/>
      <c r="N111" s="7"/>
    </row>
    <row r="112" spans="1:14" ht="12.75" customHeight="1">
      <c r="A112" s="7"/>
      <c r="B112" s="7"/>
      <c r="C112" s="28"/>
      <c r="D112" s="16"/>
      <c r="E112" s="16"/>
      <c r="F112" s="16"/>
      <c r="G112" s="7"/>
      <c r="H112" s="7"/>
      <c r="L112" s="7"/>
      <c r="N112" s="7"/>
    </row>
    <row r="113" spans="1:14" ht="12.75" customHeight="1">
      <c r="A113" s="7"/>
      <c r="B113" s="7"/>
      <c r="C113" s="28"/>
      <c r="D113" s="16"/>
      <c r="E113" s="16"/>
      <c r="F113" s="16"/>
      <c r="G113" s="7"/>
      <c r="H113" s="7"/>
      <c r="L113" s="7"/>
      <c r="N113" s="7"/>
    </row>
    <row r="114" spans="1:14" ht="12.75" customHeight="1">
      <c r="A114" s="7"/>
      <c r="B114" s="7"/>
      <c r="C114" s="28"/>
      <c r="D114" s="16"/>
      <c r="E114" s="16"/>
      <c r="F114" s="16"/>
      <c r="G114" s="7"/>
      <c r="H114" s="7"/>
      <c r="L114" s="7"/>
      <c r="N114" s="7"/>
    </row>
    <row r="115" spans="1:14" ht="12.75" customHeight="1">
      <c r="A115" s="7"/>
      <c r="B115" s="7"/>
      <c r="C115" s="28"/>
      <c r="D115" s="16"/>
      <c r="E115" s="16"/>
      <c r="F115" s="16"/>
      <c r="G115" s="7"/>
      <c r="H115" s="7"/>
      <c r="L115" s="7"/>
      <c r="N115" s="7"/>
    </row>
    <row r="116" spans="1:14" ht="12.75" customHeight="1">
      <c r="A116" s="7"/>
      <c r="B116" s="7"/>
      <c r="C116" s="28"/>
      <c r="D116" s="16"/>
      <c r="E116" s="16"/>
      <c r="F116" s="16"/>
      <c r="G116" s="7"/>
      <c r="H116" s="7"/>
      <c r="L116" s="7"/>
      <c r="N116" s="7"/>
    </row>
    <row r="117" spans="1:14" ht="12.75" customHeight="1">
      <c r="A117" s="7"/>
      <c r="B117" s="7"/>
      <c r="C117" s="28"/>
      <c r="D117" s="16"/>
      <c r="E117" s="16"/>
      <c r="F117" s="16"/>
      <c r="G117" s="7"/>
      <c r="H117" s="7"/>
      <c r="L117" s="7"/>
      <c r="N117" s="7"/>
    </row>
    <row r="118" spans="1:14" ht="12.75" customHeight="1">
      <c r="A118" s="7"/>
      <c r="B118" s="7"/>
      <c r="C118" s="28"/>
      <c r="D118" s="16"/>
      <c r="E118" s="16"/>
      <c r="F118" s="16"/>
      <c r="G118" s="7"/>
      <c r="H118" s="7"/>
      <c r="L118" s="7"/>
      <c r="N118" s="7"/>
    </row>
    <row r="119" spans="1:14" ht="12.75" customHeight="1">
      <c r="A119" s="7"/>
      <c r="B119" s="7"/>
      <c r="C119" s="28"/>
      <c r="D119" s="16"/>
      <c r="E119" s="16"/>
      <c r="F119" s="16"/>
      <c r="G119" s="7"/>
      <c r="H119" s="7"/>
      <c r="L119" s="7"/>
      <c r="N119" s="7"/>
    </row>
    <row r="120" spans="1:14" ht="12.75" customHeight="1">
      <c r="A120" s="7"/>
      <c r="B120" s="7"/>
      <c r="C120" s="28"/>
      <c r="D120" s="16"/>
      <c r="E120" s="16"/>
      <c r="F120" s="16"/>
      <c r="G120" s="7"/>
      <c r="H120" s="7"/>
      <c r="L120" s="7"/>
      <c r="N120" s="7"/>
    </row>
    <row r="121" spans="1:14" ht="12.75" customHeight="1">
      <c r="A121" s="7"/>
      <c r="B121" s="7"/>
      <c r="C121" s="28"/>
      <c r="D121" s="16"/>
      <c r="E121" s="16"/>
      <c r="F121" s="16"/>
      <c r="G121" s="7"/>
      <c r="H121" s="7"/>
      <c r="L121" s="7"/>
      <c r="N121" s="7"/>
    </row>
    <row r="122" spans="1:14" ht="12.75" customHeight="1">
      <c r="A122" s="7"/>
      <c r="B122" s="7"/>
      <c r="C122" s="28"/>
      <c r="D122" s="16"/>
      <c r="E122" s="16"/>
      <c r="F122" s="16"/>
      <c r="G122" s="7"/>
      <c r="H122" s="7"/>
      <c r="L122" s="7"/>
      <c r="N122" s="7"/>
    </row>
    <row r="123" spans="1:14" ht="12.75" customHeight="1">
      <c r="A123" s="7"/>
      <c r="B123" s="7"/>
      <c r="C123" s="28"/>
      <c r="D123" s="16"/>
      <c r="E123" s="16"/>
      <c r="F123" s="16"/>
      <c r="G123" s="7"/>
      <c r="H123" s="7"/>
      <c r="L123" s="7"/>
      <c r="N123" s="7"/>
    </row>
    <row r="124" spans="1:14" ht="12.75" customHeight="1">
      <c r="A124" s="7"/>
      <c r="B124" s="7"/>
      <c r="C124" s="28"/>
      <c r="D124" s="16"/>
      <c r="E124" s="16"/>
      <c r="F124" s="16"/>
      <c r="G124" s="7"/>
      <c r="H124" s="7"/>
      <c r="L124" s="7"/>
      <c r="N124" s="7"/>
    </row>
    <row r="125" spans="1:14" ht="12.75" customHeight="1">
      <c r="A125" s="7"/>
      <c r="B125" s="7"/>
      <c r="C125" s="28"/>
      <c r="D125" s="16"/>
      <c r="E125" s="16"/>
      <c r="F125" s="16"/>
      <c r="G125" s="7"/>
      <c r="H125" s="7"/>
      <c r="L125" s="7"/>
      <c r="N125" s="7"/>
    </row>
    <row r="126" spans="1:14" ht="12.75" customHeight="1">
      <c r="A126" s="7"/>
      <c r="B126" s="7"/>
      <c r="C126" s="28"/>
      <c r="D126" s="16"/>
      <c r="E126" s="16"/>
      <c r="F126" s="16"/>
      <c r="G126" s="7"/>
      <c r="H126" s="7"/>
      <c r="L126" s="7"/>
      <c r="N126" s="7"/>
    </row>
    <row r="127" spans="1:14" ht="12.75" customHeight="1">
      <c r="A127" s="7"/>
      <c r="B127" s="7"/>
      <c r="C127" s="28"/>
      <c r="D127" s="16"/>
      <c r="E127" s="16"/>
      <c r="F127" s="16"/>
      <c r="G127" s="7"/>
      <c r="H127" s="7"/>
      <c r="L127" s="7"/>
      <c r="N127" s="7"/>
    </row>
    <row r="128" spans="1:14" ht="12.75" customHeight="1">
      <c r="A128" s="7"/>
      <c r="B128" s="7"/>
      <c r="C128" s="28"/>
      <c r="D128" s="16"/>
      <c r="E128" s="16"/>
      <c r="F128" s="16"/>
      <c r="G128" s="7"/>
      <c r="H128" s="7"/>
      <c r="L128" s="7"/>
      <c r="N128" s="7"/>
    </row>
    <row r="129" spans="1:14" ht="12.75" customHeight="1">
      <c r="A129" s="7"/>
      <c r="B129" s="7"/>
      <c r="C129" s="28"/>
      <c r="D129" s="16"/>
      <c r="E129" s="16"/>
      <c r="F129" s="16"/>
      <c r="G129" s="7"/>
      <c r="H129" s="7"/>
      <c r="L129" s="7"/>
      <c r="N129" s="7"/>
    </row>
    <row r="130" spans="1:14" ht="12.75" customHeight="1">
      <c r="A130" s="7"/>
      <c r="B130" s="7"/>
      <c r="C130" s="28"/>
      <c r="D130" s="16"/>
      <c r="E130" s="16"/>
      <c r="F130" s="16"/>
      <c r="G130" s="7"/>
      <c r="H130" s="7"/>
      <c r="L130" s="7"/>
      <c r="N130" s="7"/>
    </row>
    <row r="131" spans="1:14" ht="12.75" customHeight="1">
      <c r="A131" s="7"/>
      <c r="B131" s="7"/>
      <c r="C131" s="28"/>
      <c r="D131" s="16"/>
      <c r="E131" s="16"/>
      <c r="F131" s="16"/>
      <c r="G131" s="7"/>
      <c r="H131" s="7"/>
      <c r="L131" s="7"/>
      <c r="N131" s="7"/>
    </row>
    <row r="132" spans="4:6" ht="12.75" customHeight="1">
      <c r="D132" s="3"/>
      <c r="E132" s="3"/>
      <c r="F132" s="3"/>
    </row>
    <row r="133" spans="4:6" ht="12.75" customHeight="1">
      <c r="D133" s="3"/>
      <c r="E133" s="3"/>
      <c r="F133" s="3"/>
    </row>
    <row r="134" spans="4:6" ht="12.75" customHeight="1">
      <c r="D134" s="3"/>
      <c r="E134" s="3"/>
      <c r="F134" s="3"/>
    </row>
    <row r="135" spans="4:6" ht="12.75" customHeight="1">
      <c r="D135" s="3"/>
      <c r="E135" s="3"/>
      <c r="F135" s="3"/>
    </row>
    <row r="136" spans="4:6" ht="12.75" customHeight="1">
      <c r="D136" s="3"/>
      <c r="E136" s="3"/>
      <c r="F136" s="3"/>
    </row>
    <row r="137" spans="4:6" ht="12.75" customHeight="1">
      <c r="D137" s="3"/>
      <c r="E137" s="3"/>
      <c r="F137" s="3"/>
    </row>
    <row r="138" spans="4:6" ht="12.75" customHeight="1">
      <c r="D138" s="3"/>
      <c r="E138" s="3"/>
      <c r="F138" s="3"/>
    </row>
    <row r="139" spans="4:6" ht="12.75" customHeight="1">
      <c r="D139" s="3"/>
      <c r="E139" s="3"/>
      <c r="F139" s="3"/>
    </row>
    <row r="140" spans="4:6" ht="12.75" customHeight="1">
      <c r="D140" s="3"/>
      <c r="E140" s="3"/>
      <c r="F140" s="3"/>
    </row>
    <row r="141" spans="4:6" ht="12.75" customHeight="1">
      <c r="D141" s="3"/>
      <c r="E141" s="3"/>
      <c r="F141" s="3"/>
    </row>
    <row r="142" spans="4:6" ht="12.75" customHeight="1">
      <c r="D142" s="3"/>
      <c r="E142" s="3"/>
      <c r="F142" s="3"/>
    </row>
    <row r="143" spans="4:6" ht="12.75" customHeight="1">
      <c r="D143" s="3"/>
      <c r="E143" s="3"/>
      <c r="F143" s="3"/>
    </row>
    <row r="144" spans="4:6" ht="12.75" customHeight="1">
      <c r="D144" s="3"/>
      <c r="E144" s="3"/>
      <c r="F144" s="3"/>
    </row>
    <row r="145" spans="4:6" ht="12.75" customHeight="1">
      <c r="D145" s="3"/>
      <c r="E145" s="3"/>
      <c r="F145" s="3"/>
    </row>
    <row r="146" spans="4:6" ht="12.75" customHeight="1">
      <c r="D146" s="3"/>
      <c r="E146" s="3"/>
      <c r="F146" s="3"/>
    </row>
    <row r="147" spans="4:6" ht="12.75" customHeight="1">
      <c r="D147" s="3"/>
      <c r="E147" s="3"/>
      <c r="F147" s="3"/>
    </row>
    <row r="148" spans="4:6" ht="12.75" customHeight="1">
      <c r="D148" s="3"/>
      <c r="E148" s="3"/>
      <c r="F148" s="3"/>
    </row>
    <row r="149" spans="4:6" ht="12.75" customHeight="1">
      <c r="D149" s="3"/>
      <c r="E149" s="3"/>
      <c r="F149" s="3"/>
    </row>
    <row r="150" spans="4:6" ht="12.75" customHeight="1">
      <c r="D150" s="3"/>
      <c r="E150" s="3"/>
      <c r="F150" s="3"/>
    </row>
    <row r="151" spans="4:6" ht="12.75" customHeight="1">
      <c r="D151" s="3"/>
      <c r="E151" s="3"/>
      <c r="F151" s="3"/>
    </row>
    <row r="152" spans="4:6" ht="12.75" customHeight="1">
      <c r="D152" s="3"/>
      <c r="E152" s="3"/>
      <c r="F152" s="3"/>
    </row>
    <row r="153" spans="4:6" ht="12.75" customHeight="1">
      <c r="D153" s="3"/>
      <c r="E153" s="3"/>
      <c r="F153" s="3"/>
    </row>
    <row r="154" spans="4:6" ht="12.75" customHeight="1">
      <c r="D154" s="3"/>
      <c r="E154" s="3"/>
      <c r="F154" s="3"/>
    </row>
    <row r="155" spans="4:6" ht="12.75" customHeight="1">
      <c r="D155" s="3"/>
      <c r="E155" s="3"/>
      <c r="F155" s="3"/>
    </row>
    <row r="156" spans="4:6" ht="12.75" customHeight="1">
      <c r="D156" s="3"/>
      <c r="E156" s="3"/>
      <c r="F156" s="3"/>
    </row>
    <row r="157" spans="4:6" ht="12.75" customHeight="1">
      <c r="D157" s="3"/>
      <c r="E157" s="3"/>
      <c r="F157" s="3"/>
    </row>
    <row r="158" spans="4:6" ht="12.75" customHeight="1">
      <c r="D158" s="3"/>
      <c r="E158" s="3"/>
      <c r="F158" s="3"/>
    </row>
    <row r="159" spans="4:6" ht="12.75" customHeight="1">
      <c r="D159" s="3"/>
      <c r="E159" s="3"/>
      <c r="F159" s="3"/>
    </row>
    <row r="160" spans="4:6" ht="12.75" customHeight="1">
      <c r="D160" s="3"/>
      <c r="E160" s="3"/>
      <c r="F160" s="3"/>
    </row>
    <row r="161" spans="4:6" ht="12.75" customHeight="1">
      <c r="D161" s="3"/>
      <c r="E161" s="3"/>
      <c r="F161" s="3"/>
    </row>
    <row r="162" spans="4:6" ht="12.75" customHeight="1">
      <c r="D162" s="3"/>
      <c r="E162" s="3"/>
      <c r="F162" s="3"/>
    </row>
    <row r="163" spans="4:6" ht="12.75" customHeight="1">
      <c r="D163" s="3"/>
      <c r="E163" s="3"/>
      <c r="F163" s="3"/>
    </row>
    <row r="164" spans="4:6" ht="12.75" customHeight="1">
      <c r="D164" s="3"/>
      <c r="E164" s="3"/>
      <c r="F164" s="3"/>
    </row>
    <row r="165" spans="4:6" ht="12.75" customHeight="1">
      <c r="D165" s="3"/>
      <c r="E165" s="3"/>
      <c r="F165" s="3"/>
    </row>
    <row r="166" spans="4:6" ht="12.75" customHeight="1">
      <c r="D166" s="3"/>
      <c r="E166" s="3"/>
      <c r="F166" s="3"/>
    </row>
    <row r="167" spans="4:6" ht="12.75" customHeight="1">
      <c r="D167" s="3"/>
      <c r="E167" s="3"/>
      <c r="F167" s="3"/>
    </row>
    <row r="168" spans="4:6" ht="12.75" customHeight="1">
      <c r="D168" s="3"/>
      <c r="E168" s="3"/>
      <c r="F168" s="3"/>
    </row>
    <row r="169" spans="4:6" ht="12.75" customHeight="1">
      <c r="D169" s="3"/>
      <c r="E169" s="3"/>
      <c r="F169" s="3"/>
    </row>
    <row r="170" spans="4:6" ht="12.75" customHeight="1">
      <c r="D170" s="3"/>
      <c r="E170" s="3"/>
      <c r="F170" s="3"/>
    </row>
    <row r="171" spans="4:6" ht="12.75" customHeight="1">
      <c r="D171" s="3"/>
      <c r="E171" s="3"/>
      <c r="F171" s="3"/>
    </row>
    <row r="172" spans="4:6" ht="12.75" customHeight="1">
      <c r="D172" s="3"/>
      <c r="E172" s="3"/>
      <c r="F172" s="3"/>
    </row>
    <row r="173" spans="4:6" ht="12.75" customHeight="1">
      <c r="D173" s="3"/>
      <c r="E173" s="3"/>
      <c r="F173" s="3"/>
    </row>
    <row r="174" spans="4:6" ht="12.75" customHeight="1">
      <c r="D174" s="3"/>
      <c r="E174" s="3"/>
      <c r="F174" s="3"/>
    </row>
    <row r="175" spans="4:6" ht="12.75" customHeight="1">
      <c r="D175" s="3"/>
      <c r="E175" s="3"/>
      <c r="F175" s="3"/>
    </row>
    <row r="176" spans="4:6" ht="12.75" customHeight="1">
      <c r="D176" s="3"/>
      <c r="E176" s="3"/>
      <c r="F176" s="3"/>
    </row>
    <row r="177" spans="4:6" ht="12.75" customHeight="1">
      <c r="D177" s="3"/>
      <c r="E177" s="3"/>
      <c r="F177" s="3"/>
    </row>
    <row r="178" spans="4:6" ht="12.75" customHeight="1">
      <c r="D178" s="3"/>
      <c r="E178" s="3"/>
      <c r="F178" s="3"/>
    </row>
    <row r="179" spans="4:6" ht="12.75" customHeight="1">
      <c r="D179" s="3"/>
      <c r="E179" s="3"/>
      <c r="F179" s="3"/>
    </row>
    <row r="180" spans="4:6" ht="12.75" customHeight="1">
      <c r="D180" s="3"/>
      <c r="E180" s="3"/>
      <c r="F180" s="3"/>
    </row>
    <row r="181" spans="4:6" ht="12.75" customHeight="1">
      <c r="D181" s="3"/>
      <c r="E181" s="3"/>
      <c r="F181" s="3"/>
    </row>
    <row r="182" spans="4:6" ht="12.75" customHeight="1">
      <c r="D182" s="3"/>
      <c r="E182" s="3"/>
      <c r="F182" s="3"/>
    </row>
    <row r="183" spans="4:6" ht="12.75" customHeight="1">
      <c r="D183" s="3"/>
      <c r="E183" s="3"/>
      <c r="F183" s="3"/>
    </row>
    <row r="184" spans="4:6" ht="12.75" customHeight="1">
      <c r="D184" s="3"/>
      <c r="E184" s="3"/>
      <c r="F184" s="3"/>
    </row>
    <row r="185" spans="4:6" ht="12.75" customHeight="1">
      <c r="D185" s="3"/>
      <c r="E185" s="3"/>
      <c r="F185" s="3"/>
    </row>
    <row r="186" spans="4:6" ht="12.75" customHeight="1">
      <c r="D186" s="3"/>
      <c r="E186" s="3"/>
      <c r="F186" s="3"/>
    </row>
    <row r="187" spans="4:6" ht="12.75" customHeight="1">
      <c r="D187" s="3"/>
      <c r="E187" s="3"/>
      <c r="F187" s="3"/>
    </row>
    <row r="188" spans="4:6" ht="12.75" customHeight="1">
      <c r="D188" s="3"/>
      <c r="E188" s="3"/>
      <c r="F188" s="3"/>
    </row>
    <row r="189" spans="4:6" ht="12.75" customHeight="1">
      <c r="D189" s="3"/>
      <c r="E189" s="3"/>
      <c r="F189" s="3"/>
    </row>
    <row r="190" spans="4:6" ht="12.75" customHeight="1">
      <c r="D190" s="3"/>
      <c r="E190" s="3"/>
      <c r="F190" s="3"/>
    </row>
    <row r="191" spans="4:6" ht="12.75" customHeight="1">
      <c r="D191" s="3"/>
      <c r="E191" s="3"/>
      <c r="F191" s="3"/>
    </row>
    <row r="192" spans="4:6" ht="12.75" customHeight="1">
      <c r="D192" s="3"/>
      <c r="E192" s="3"/>
      <c r="F192" s="3"/>
    </row>
    <row r="193" spans="4:6" ht="12.75" customHeight="1">
      <c r="D193" s="3"/>
      <c r="E193" s="3"/>
      <c r="F193" s="3"/>
    </row>
    <row r="194" spans="4:6" ht="12.75" customHeight="1">
      <c r="D194" s="3"/>
      <c r="E194" s="3"/>
      <c r="F194" s="3"/>
    </row>
    <row r="195" spans="4:6" ht="12.75" customHeight="1">
      <c r="D195" s="3"/>
      <c r="E195" s="3"/>
      <c r="F195" s="3"/>
    </row>
    <row r="196" spans="4:6" ht="12.75" customHeight="1">
      <c r="D196" s="3"/>
      <c r="E196" s="3"/>
      <c r="F196" s="3"/>
    </row>
    <row r="197" spans="4:6" ht="12.75" customHeight="1">
      <c r="D197" s="3"/>
      <c r="E197" s="3"/>
      <c r="F197" s="3"/>
    </row>
    <row r="198" spans="4:6" ht="12.75" customHeight="1">
      <c r="D198" s="3"/>
      <c r="E198" s="3"/>
      <c r="F198" s="3"/>
    </row>
    <row r="199" spans="4:6" ht="12.75" customHeight="1">
      <c r="D199" s="3"/>
      <c r="E199" s="3"/>
      <c r="F199" s="3"/>
    </row>
    <row r="200" spans="4:6" ht="12.75" customHeight="1">
      <c r="D200" s="3"/>
      <c r="E200" s="3"/>
      <c r="F200" s="3"/>
    </row>
    <row r="201" spans="4:6" ht="12.75" customHeight="1">
      <c r="D201" s="3"/>
      <c r="E201" s="3"/>
      <c r="F201" s="3"/>
    </row>
    <row r="202" spans="4:6" ht="12.75" customHeight="1">
      <c r="D202" s="3"/>
      <c r="E202" s="3"/>
      <c r="F202" s="3"/>
    </row>
    <row r="203" spans="4:6" ht="12.75" customHeight="1">
      <c r="D203" s="3"/>
      <c r="E203" s="3"/>
      <c r="F203" s="3"/>
    </row>
    <row r="204" spans="4:6" ht="12.75" customHeight="1">
      <c r="D204" s="3"/>
      <c r="E204" s="3"/>
      <c r="F204" s="3"/>
    </row>
    <row r="205" spans="4:6" ht="12.75" customHeight="1">
      <c r="D205" s="3"/>
      <c r="E205" s="3"/>
      <c r="F205" s="3"/>
    </row>
    <row r="206" spans="4:6" ht="12.75" customHeight="1">
      <c r="D206" s="3"/>
      <c r="E206" s="3"/>
      <c r="F206" s="3"/>
    </row>
    <row r="207" spans="4:6" ht="12.75" customHeight="1">
      <c r="D207" s="3"/>
      <c r="E207" s="3"/>
      <c r="F207" s="3"/>
    </row>
    <row r="208" spans="4:6" ht="12.75" customHeight="1">
      <c r="D208" s="3"/>
      <c r="E208" s="3"/>
      <c r="F208" s="3"/>
    </row>
    <row r="209" spans="4:6" ht="12.75" customHeight="1">
      <c r="D209" s="3"/>
      <c r="E209" s="3"/>
      <c r="F209" s="3"/>
    </row>
    <row r="210" spans="4:6" ht="12.75" customHeight="1">
      <c r="D210" s="3"/>
      <c r="E210" s="3"/>
      <c r="F210" s="3"/>
    </row>
    <row r="211" spans="4:6" ht="12.75" customHeight="1">
      <c r="D211" s="3"/>
      <c r="E211" s="3"/>
      <c r="F211" s="3"/>
    </row>
    <row r="212" spans="4:6" ht="12.75" customHeight="1">
      <c r="D212" s="3"/>
      <c r="E212" s="3"/>
      <c r="F212" s="3"/>
    </row>
    <row r="213" spans="4:6" ht="12.75" customHeight="1">
      <c r="D213" s="3"/>
      <c r="E213" s="3"/>
      <c r="F213" s="3"/>
    </row>
    <row r="214" spans="4:6" ht="12.75" customHeight="1">
      <c r="D214" s="3"/>
      <c r="E214" s="3"/>
      <c r="F214" s="3"/>
    </row>
    <row r="215" spans="4:6" ht="12.75" customHeight="1">
      <c r="D215" s="3"/>
      <c r="E215" s="3"/>
      <c r="F215" s="3"/>
    </row>
    <row r="216" spans="4:6" ht="12.75" customHeight="1">
      <c r="D216" s="3"/>
      <c r="E216" s="3"/>
      <c r="F216" s="3"/>
    </row>
    <row r="217" spans="4:6" ht="12.75" customHeight="1">
      <c r="D217" s="3"/>
      <c r="E217" s="3"/>
      <c r="F217" s="3"/>
    </row>
    <row r="218" spans="4:6" ht="12.75" customHeight="1">
      <c r="D218" s="3"/>
      <c r="E218" s="3"/>
      <c r="F218" s="3"/>
    </row>
    <row r="219" spans="4:6" ht="12.75" customHeight="1">
      <c r="D219" s="3"/>
      <c r="E219" s="3"/>
      <c r="F219" s="3"/>
    </row>
    <row r="220" spans="4:6" ht="12.75" customHeight="1">
      <c r="D220" s="3"/>
      <c r="E220" s="3"/>
      <c r="F220" s="3"/>
    </row>
    <row r="221" spans="4:6" ht="12.75" customHeight="1">
      <c r="D221" s="3"/>
      <c r="E221" s="3"/>
      <c r="F221" s="3"/>
    </row>
    <row r="222" spans="4:6" ht="12.75" customHeight="1">
      <c r="D222" s="3"/>
      <c r="E222" s="3"/>
      <c r="F222" s="3"/>
    </row>
    <row r="223" spans="4:6" ht="12.75" customHeight="1">
      <c r="D223" s="3"/>
      <c r="E223" s="3"/>
      <c r="F223" s="3"/>
    </row>
    <row r="224" spans="4:6" ht="12.75" customHeight="1">
      <c r="D224" s="3"/>
      <c r="E224" s="3"/>
      <c r="F224" s="3"/>
    </row>
    <row r="225" spans="4:6" ht="12.75" customHeight="1">
      <c r="D225" s="3"/>
      <c r="E225" s="3"/>
      <c r="F225" s="3"/>
    </row>
    <row r="226" spans="4:6" ht="12.75" customHeight="1">
      <c r="D226" s="3"/>
      <c r="E226" s="3"/>
      <c r="F226" s="3"/>
    </row>
    <row r="227" spans="4:6" ht="12.75" customHeight="1">
      <c r="D227" s="3"/>
      <c r="E227" s="3"/>
      <c r="F227" s="3"/>
    </row>
    <row r="228" spans="4:6" ht="12.75" customHeight="1">
      <c r="D228" s="3"/>
      <c r="E228" s="3"/>
      <c r="F228" s="3"/>
    </row>
    <row r="229" spans="4:6" ht="12.75" customHeight="1">
      <c r="D229" s="3"/>
      <c r="E229" s="3"/>
      <c r="F229" s="3"/>
    </row>
    <row r="230" spans="4:6" ht="12.75" customHeight="1">
      <c r="D230" s="3"/>
      <c r="E230" s="3"/>
      <c r="F230" s="3"/>
    </row>
    <row r="231" spans="4:6" ht="12.75" customHeight="1">
      <c r="D231" s="3"/>
      <c r="E231" s="3"/>
      <c r="F231" s="3"/>
    </row>
    <row r="232" spans="4:6" ht="12.75" customHeight="1">
      <c r="D232" s="3"/>
      <c r="E232" s="3"/>
      <c r="F232" s="3"/>
    </row>
    <row r="233" spans="4:6" ht="12.75" customHeight="1">
      <c r="D233" s="3"/>
      <c r="E233" s="3"/>
      <c r="F233" s="3"/>
    </row>
    <row r="234" spans="4:6" ht="12.75" customHeight="1">
      <c r="D234" s="3"/>
      <c r="E234" s="3"/>
      <c r="F234" s="3"/>
    </row>
    <row r="235" spans="4:6" ht="12.75" customHeight="1">
      <c r="D235" s="3"/>
      <c r="E235" s="3"/>
      <c r="F235" s="3"/>
    </row>
    <row r="236" spans="4:6" ht="12.75" customHeight="1">
      <c r="D236" s="3"/>
      <c r="E236" s="3"/>
      <c r="F236" s="3"/>
    </row>
    <row r="237" spans="4:6" ht="12.75" customHeight="1">
      <c r="D237" s="3"/>
      <c r="E237" s="3"/>
      <c r="F237" s="3"/>
    </row>
    <row r="238" spans="4:6" ht="12.75" customHeight="1">
      <c r="D238" s="3"/>
      <c r="E238" s="3"/>
      <c r="F238" s="3"/>
    </row>
    <row r="239" spans="4:6" ht="12.75" customHeight="1">
      <c r="D239" s="3"/>
      <c r="E239" s="3"/>
      <c r="F239" s="3"/>
    </row>
    <row r="240" spans="4:6" ht="12.75" customHeight="1">
      <c r="D240" s="3"/>
      <c r="E240" s="3"/>
      <c r="F240" s="3"/>
    </row>
    <row r="241" spans="4:6" ht="12.75" customHeight="1">
      <c r="D241" s="3"/>
      <c r="E241" s="3"/>
      <c r="F241" s="3"/>
    </row>
    <row r="242" spans="4:6" ht="12.75" customHeight="1">
      <c r="D242" s="3"/>
      <c r="E242" s="3"/>
      <c r="F242" s="3"/>
    </row>
    <row r="243" spans="4:6" ht="12.75" customHeight="1">
      <c r="D243" s="3"/>
      <c r="E243" s="3"/>
      <c r="F243" s="3"/>
    </row>
    <row r="244" spans="4:6" ht="12.75" customHeight="1">
      <c r="D244" s="3"/>
      <c r="E244" s="3"/>
      <c r="F244" s="3"/>
    </row>
    <row r="245" spans="4:6" ht="12.75" customHeight="1">
      <c r="D245" s="3"/>
      <c r="E245" s="3"/>
      <c r="F245" s="3"/>
    </row>
    <row r="246" spans="4:6" ht="12.75" customHeight="1">
      <c r="D246" s="3"/>
      <c r="E246" s="3"/>
      <c r="F246" s="3"/>
    </row>
    <row r="247" spans="4:6" ht="12.75" customHeight="1">
      <c r="D247" s="3"/>
      <c r="E247" s="3"/>
      <c r="F247" s="3"/>
    </row>
    <row r="248" spans="4:6" ht="12.75" customHeight="1">
      <c r="D248" s="3"/>
      <c r="E248" s="3"/>
      <c r="F248" s="3"/>
    </row>
    <row r="249" spans="4:6" ht="12.75" customHeight="1">
      <c r="D249" s="3"/>
      <c r="E249" s="3"/>
      <c r="F249" s="3"/>
    </row>
    <row r="250" spans="4:6" ht="12.75" customHeight="1">
      <c r="D250" s="3"/>
      <c r="E250" s="3"/>
      <c r="F250" s="3"/>
    </row>
    <row r="251" spans="4:6" ht="12.75" customHeight="1">
      <c r="D251" s="3"/>
      <c r="E251" s="3"/>
      <c r="F251" s="3"/>
    </row>
    <row r="252" spans="4:6" ht="12.75" customHeight="1">
      <c r="D252" s="3"/>
      <c r="E252" s="3"/>
      <c r="F252" s="3"/>
    </row>
    <row r="253" spans="4:6" ht="12.75" customHeight="1">
      <c r="D253" s="3"/>
      <c r="E253" s="3"/>
      <c r="F253" s="3"/>
    </row>
    <row r="254" spans="4:6" ht="12.75" customHeight="1">
      <c r="D254" s="3"/>
      <c r="E254" s="3"/>
      <c r="F254" s="3"/>
    </row>
    <row r="255" spans="4:6" ht="12.75" customHeight="1">
      <c r="D255" s="3"/>
      <c r="E255" s="3"/>
      <c r="F255" s="3"/>
    </row>
    <row r="256" spans="4:6" ht="12.75" customHeight="1">
      <c r="D256" s="3"/>
      <c r="E256" s="3"/>
      <c r="F256" s="3"/>
    </row>
    <row r="257" spans="4:6" ht="12.75" customHeight="1">
      <c r="D257" s="3"/>
      <c r="E257" s="3"/>
      <c r="F257" s="3"/>
    </row>
    <row r="258" spans="4:6" ht="12.75" customHeight="1">
      <c r="D258" s="3"/>
      <c r="E258" s="3"/>
      <c r="F258" s="3"/>
    </row>
    <row r="259" spans="4:6" ht="12.75" customHeight="1">
      <c r="D259" s="3"/>
      <c r="E259" s="3"/>
      <c r="F259" s="3"/>
    </row>
    <row r="260" spans="4:6" ht="12.75" customHeight="1">
      <c r="D260" s="3"/>
      <c r="E260" s="3"/>
      <c r="F260" s="3"/>
    </row>
    <row r="261" spans="4:6" ht="12.75" customHeight="1">
      <c r="D261" s="3"/>
      <c r="E261" s="3"/>
      <c r="F261" s="3"/>
    </row>
    <row r="262" spans="4:6" ht="12.75" customHeight="1">
      <c r="D262" s="3"/>
      <c r="E262" s="3"/>
      <c r="F262" s="3"/>
    </row>
    <row r="263" spans="4:6" ht="12.75" customHeight="1">
      <c r="D263" s="3"/>
      <c r="E263" s="3"/>
      <c r="F263" s="3"/>
    </row>
    <row r="264" spans="4:6" ht="12.75" customHeight="1">
      <c r="D264" s="3"/>
      <c r="E264" s="3"/>
      <c r="F264" s="3"/>
    </row>
    <row r="265" spans="4:6" ht="12.75" customHeight="1">
      <c r="D265" s="3"/>
      <c r="E265" s="3"/>
      <c r="F265" s="3"/>
    </row>
    <row r="266" spans="4:6" ht="12.75" customHeight="1">
      <c r="D266" s="3"/>
      <c r="E266" s="3"/>
      <c r="F266" s="3"/>
    </row>
    <row r="267" spans="4:6" ht="12.75" customHeight="1">
      <c r="D267" s="3"/>
      <c r="E267" s="3"/>
      <c r="F267" s="3"/>
    </row>
    <row r="268" spans="4:6" ht="12.75" customHeight="1">
      <c r="D268" s="3"/>
      <c r="E268" s="3"/>
      <c r="F268" s="3"/>
    </row>
    <row r="269" spans="4:6" ht="12.75" customHeight="1">
      <c r="D269" s="3"/>
      <c r="E269" s="3"/>
      <c r="F269" s="3"/>
    </row>
    <row r="270" spans="4:6" ht="12.75" customHeight="1">
      <c r="D270" s="3"/>
      <c r="E270" s="3"/>
      <c r="F270" s="3"/>
    </row>
    <row r="271" spans="4:6" ht="12.75" customHeight="1">
      <c r="D271" s="3"/>
      <c r="E271" s="3"/>
      <c r="F271" s="3"/>
    </row>
    <row r="272" spans="4:6" ht="12.75" customHeight="1">
      <c r="D272" s="3"/>
      <c r="E272" s="3"/>
      <c r="F272" s="3"/>
    </row>
    <row r="273" spans="4:6" ht="12.75" customHeight="1">
      <c r="D273" s="3"/>
      <c r="E273" s="3"/>
      <c r="F273" s="3"/>
    </row>
    <row r="274" spans="4:6" ht="12.75" customHeight="1">
      <c r="D274" s="3"/>
      <c r="E274" s="3"/>
      <c r="F274" s="3"/>
    </row>
    <row r="275" spans="4:6" ht="12.75" customHeight="1">
      <c r="D275" s="3"/>
      <c r="E275" s="3"/>
      <c r="F275" s="3"/>
    </row>
    <row r="276" spans="4:6" ht="12.75" customHeight="1">
      <c r="D276" s="3"/>
      <c r="E276" s="3"/>
      <c r="F276" s="3"/>
    </row>
    <row r="277" spans="4:6" ht="12.75" customHeight="1">
      <c r="D277" s="3"/>
      <c r="E277" s="3"/>
      <c r="F277" s="3"/>
    </row>
    <row r="278" spans="4:6" ht="12.75" customHeight="1">
      <c r="D278" s="3"/>
      <c r="E278" s="3"/>
      <c r="F278" s="3"/>
    </row>
    <row r="279" spans="4:6" ht="12.75" customHeight="1">
      <c r="D279" s="3"/>
      <c r="E279" s="3"/>
      <c r="F279" s="3"/>
    </row>
    <row r="280" spans="4:6" ht="12.75" customHeight="1">
      <c r="D280" s="3"/>
      <c r="E280" s="3"/>
      <c r="F280" s="3"/>
    </row>
    <row r="281" spans="4:6" ht="12.75" customHeight="1">
      <c r="D281" s="3"/>
      <c r="E281" s="3"/>
      <c r="F281" s="3"/>
    </row>
    <row r="282" spans="4:6" ht="12.75" customHeight="1">
      <c r="D282" s="3"/>
      <c r="E282" s="3"/>
      <c r="F282" s="3"/>
    </row>
    <row r="283" spans="4:6" ht="12.75" customHeight="1">
      <c r="D283" s="3"/>
      <c r="E283" s="3"/>
      <c r="F283" s="3"/>
    </row>
    <row r="284" spans="4:6" ht="12.75" customHeight="1">
      <c r="D284" s="3"/>
      <c r="E284" s="3"/>
      <c r="F284" s="3"/>
    </row>
    <row r="285" spans="4:6" ht="12.75" customHeight="1">
      <c r="D285" s="3"/>
      <c r="E285" s="3"/>
      <c r="F285" s="3"/>
    </row>
    <row r="286" spans="4:6" ht="12.75" customHeight="1">
      <c r="D286" s="3"/>
      <c r="E286" s="3"/>
      <c r="F286" s="3"/>
    </row>
    <row r="287" spans="4:6" ht="12.75" customHeight="1">
      <c r="D287" s="3"/>
      <c r="E287" s="3"/>
      <c r="F287" s="3"/>
    </row>
    <row r="288" spans="4:6" ht="12.75" customHeight="1">
      <c r="D288" s="3"/>
      <c r="E288" s="3"/>
      <c r="F288" s="3"/>
    </row>
    <row r="289" spans="4:6" ht="12.75" customHeight="1">
      <c r="D289" s="3"/>
      <c r="E289" s="3"/>
      <c r="F289" s="3"/>
    </row>
    <row r="290" spans="4:6" ht="12.75" customHeight="1">
      <c r="D290" s="3"/>
      <c r="E290" s="3"/>
      <c r="F290" s="3"/>
    </row>
    <row r="291" spans="4:6" ht="12.75" customHeight="1">
      <c r="D291" s="3"/>
      <c r="E291" s="3"/>
      <c r="F291" s="3"/>
    </row>
    <row r="292" spans="4:6" ht="12.75" customHeight="1">
      <c r="D292" s="3"/>
      <c r="E292" s="3"/>
      <c r="F292" s="3"/>
    </row>
    <row r="293" spans="4:6" ht="12.75" customHeight="1">
      <c r="D293" s="3"/>
      <c r="E293" s="3"/>
      <c r="F293" s="3"/>
    </row>
    <row r="294" spans="4:6" ht="12.75" customHeight="1">
      <c r="D294" s="3"/>
      <c r="E294" s="3"/>
      <c r="F294" s="3"/>
    </row>
    <row r="295" spans="4:6" ht="12.75" customHeight="1">
      <c r="D295" s="3"/>
      <c r="E295" s="3"/>
      <c r="F295" s="3"/>
    </row>
    <row r="296" spans="4:6" ht="12.75" customHeight="1">
      <c r="D296" s="3"/>
      <c r="E296" s="3"/>
      <c r="F296" s="3"/>
    </row>
    <row r="297" spans="4:6" ht="12.75" customHeight="1">
      <c r="D297" s="3"/>
      <c r="E297" s="3"/>
      <c r="F297" s="3"/>
    </row>
    <row r="298" spans="4:6" ht="12.75" customHeight="1">
      <c r="D298" s="3"/>
      <c r="E298" s="3"/>
      <c r="F298" s="3"/>
    </row>
    <row r="299" spans="4:6" ht="12.75" customHeight="1">
      <c r="D299" s="3"/>
      <c r="E299" s="3"/>
      <c r="F299" s="3"/>
    </row>
    <row r="300" spans="4:6" ht="12.75" customHeight="1">
      <c r="D300" s="3"/>
      <c r="E300" s="3"/>
      <c r="F300" s="3"/>
    </row>
    <row r="301" spans="4:6" ht="12.75" customHeight="1">
      <c r="D301" s="3"/>
      <c r="E301" s="3"/>
      <c r="F301" s="3"/>
    </row>
    <row r="302" spans="4:6" ht="12.75" customHeight="1">
      <c r="D302" s="3"/>
      <c r="E302" s="3"/>
      <c r="F302" s="3"/>
    </row>
    <row r="303" spans="4:6" ht="12.75" customHeight="1">
      <c r="D303" s="3"/>
      <c r="E303" s="3"/>
      <c r="F303" s="3"/>
    </row>
    <row r="304" spans="4:6" ht="12.75" customHeight="1">
      <c r="D304" s="3"/>
      <c r="E304" s="3"/>
      <c r="F304" s="3"/>
    </row>
    <row r="305" spans="4:6" ht="12.75" customHeight="1">
      <c r="D305" s="3"/>
      <c r="E305" s="3"/>
      <c r="F305" s="3"/>
    </row>
    <row r="306" spans="4:6" ht="12.75" customHeight="1">
      <c r="D306" s="3"/>
      <c r="E306" s="3"/>
      <c r="F306" s="3"/>
    </row>
    <row r="307" spans="4:6" ht="12.75" customHeight="1">
      <c r="D307" s="3"/>
      <c r="E307" s="3"/>
      <c r="F307" s="3"/>
    </row>
    <row r="308" spans="4:6" ht="12.75" customHeight="1">
      <c r="D308" s="3"/>
      <c r="E308" s="3"/>
      <c r="F308" s="3"/>
    </row>
    <row r="309" spans="4:6" ht="12.75" customHeight="1">
      <c r="D309" s="3"/>
      <c r="E309" s="3"/>
      <c r="F309" s="3"/>
    </row>
    <row r="310" spans="4:6" ht="12.75" customHeight="1">
      <c r="D310" s="3"/>
      <c r="E310" s="3"/>
      <c r="F310" s="3"/>
    </row>
    <row r="311" spans="4:6" ht="12.75" customHeight="1">
      <c r="D311" s="3"/>
      <c r="E311" s="3"/>
      <c r="F311" s="3"/>
    </row>
    <row r="312" spans="4:6" ht="12.75" customHeight="1">
      <c r="D312" s="3"/>
      <c r="E312" s="3"/>
      <c r="F312" s="3"/>
    </row>
    <row r="313" spans="4:6" ht="12.75" customHeight="1">
      <c r="D313" s="3"/>
      <c r="E313" s="3"/>
      <c r="F313" s="3"/>
    </row>
    <row r="314" spans="4:6" ht="12.75" customHeight="1">
      <c r="D314" s="3"/>
      <c r="E314" s="3"/>
      <c r="F314" s="3"/>
    </row>
    <row r="315" spans="4:6" ht="12.75" customHeight="1">
      <c r="D315" s="3"/>
      <c r="E315" s="3"/>
      <c r="F315" s="3"/>
    </row>
    <row r="316" spans="4:6" ht="12.75" customHeight="1">
      <c r="D316" s="3"/>
      <c r="E316" s="3"/>
      <c r="F316" s="3"/>
    </row>
    <row r="317" spans="4:6" ht="12.75" customHeight="1">
      <c r="D317" s="3"/>
      <c r="E317" s="3"/>
      <c r="F317" s="3"/>
    </row>
    <row r="318" spans="4:6" ht="12.75" customHeight="1">
      <c r="D318" s="3"/>
      <c r="E318" s="3"/>
      <c r="F318" s="3"/>
    </row>
    <row r="319" spans="4:6" ht="12.75" customHeight="1">
      <c r="D319" s="3"/>
      <c r="E319" s="3"/>
      <c r="F319" s="3"/>
    </row>
    <row r="320" spans="4:6" ht="12.75" customHeight="1">
      <c r="D320" s="3"/>
      <c r="E320" s="3"/>
      <c r="F320" s="3"/>
    </row>
    <row r="321" spans="4:6" ht="12.75" customHeight="1">
      <c r="D321" s="3"/>
      <c r="E321" s="3"/>
      <c r="F321" s="3"/>
    </row>
    <row r="322" spans="4:6" ht="12.75" customHeight="1">
      <c r="D322" s="3"/>
      <c r="E322" s="3"/>
      <c r="F322" s="3"/>
    </row>
    <row r="323" spans="4:6" ht="12.75" customHeight="1">
      <c r="D323" s="3"/>
      <c r="E323" s="3"/>
      <c r="F323" s="3"/>
    </row>
    <row r="324" spans="4:6" ht="12.75" customHeight="1">
      <c r="D324" s="3"/>
      <c r="E324" s="3"/>
      <c r="F324" s="3"/>
    </row>
    <row r="325" spans="4:6" ht="12.75" customHeight="1">
      <c r="D325" s="3"/>
      <c r="E325" s="3"/>
      <c r="F325" s="3"/>
    </row>
    <row r="326" spans="4:6" ht="12.75" customHeight="1">
      <c r="D326" s="3"/>
      <c r="E326" s="3"/>
      <c r="F326" s="3"/>
    </row>
    <row r="327" spans="4:6" ht="12.75" customHeight="1">
      <c r="D327" s="3"/>
      <c r="E327" s="3"/>
      <c r="F327" s="3"/>
    </row>
    <row r="328" spans="4:6" ht="12.75" customHeight="1">
      <c r="D328" s="3"/>
      <c r="E328" s="3"/>
      <c r="F328" s="3"/>
    </row>
    <row r="329" spans="4:6" ht="12.75" customHeight="1">
      <c r="D329" s="3"/>
      <c r="E329" s="3"/>
      <c r="F329" s="3"/>
    </row>
    <row r="330" spans="4:6" ht="12.75" customHeight="1">
      <c r="D330" s="3"/>
      <c r="E330" s="3"/>
      <c r="F330" s="3"/>
    </row>
    <row r="331" spans="4:6" ht="12.75" customHeight="1">
      <c r="D331" s="3"/>
      <c r="E331" s="3"/>
      <c r="F331" s="3"/>
    </row>
    <row r="332" spans="4:6" ht="12.75" customHeight="1">
      <c r="D332" s="3"/>
      <c r="E332" s="3"/>
      <c r="F332" s="3"/>
    </row>
    <row r="333" spans="4:6" ht="12.75" customHeight="1">
      <c r="D333" s="3"/>
      <c r="E333" s="3"/>
      <c r="F333" s="3"/>
    </row>
    <row r="334" spans="4:6" ht="12.75" customHeight="1">
      <c r="D334" s="3"/>
      <c r="E334" s="3"/>
      <c r="F334" s="3"/>
    </row>
    <row r="335" spans="4:6" ht="12.75" customHeight="1">
      <c r="D335" s="3"/>
      <c r="E335" s="3"/>
      <c r="F335" s="3"/>
    </row>
    <row r="336" spans="4:6" ht="12.75" customHeight="1">
      <c r="D336" s="3"/>
      <c r="E336" s="3"/>
      <c r="F336" s="3"/>
    </row>
    <row r="337" spans="4:6" ht="12.75" customHeight="1">
      <c r="D337" s="3"/>
      <c r="E337" s="3"/>
      <c r="F337" s="3"/>
    </row>
    <row r="338" spans="4:6" ht="12.75" customHeight="1">
      <c r="D338" s="3"/>
      <c r="E338" s="3"/>
      <c r="F338" s="3"/>
    </row>
    <row r="339" spans="4:6" ht="12.75" customHeight="1">
      <c r="D339" s="3"/>
      <c r="E339" s="3"/>
      <c r="F339" s="3"/>
    </row>
    <row r="340" spans="4:6" ht="12.75" customHeight="1">
      <c r="D340" s="3"/>
      <c r="E340" s="3"/>
      <c r="F340" s="3"/>
    </row>
    <row r="341" spans="4:6" ht="12.75" customHeight="1">
      <c r="D341" s="3"/>
      <c r="E341" s="3"/>
      <c r="F341" s="3"/>
    </row>
    <row r="342" spans="4:6" ht="12.75" customHeight="1">
      <c r="D342" s="3"/>
      <c r="E342" s="3"/>
      <c r="F342" s="3"/>
    </row>
    <row r="343" spans="4:6" ht="12.75" customHeight="1">
      <c r="D343" s="3"/>
      <c r="E343" s="3"/>
      <c r="F343" s="3"/>
    </row>
    <row r="344" spans="4:6" ht="12.75" customHeight="1">
      <c r="D344" s="3"/>
      <c r="E344" s="3"/>
      <c r="F344" s="3"/>
    </row>
    <row r="345" spans="4:6" ht="12.75" customHeight="1">
      <c r="D345" s="3"/>
      <c r="E345" s="3"/>
      <c r="F345" s="3"/>
    </row>
    <row r="346" spans="4:6" ht="12.75" customHeight="1">
      <c r="D346" s="3"/>
      <c r="E346" s="3"/>
      <c r="F346" s="3"/>
    </row>
    <row r="347" spans="4:6" ht="12.75" customHeight="1">
      <c r="D347" s="3"/>
      <c r="E347" s="3"/>
      <c r="F347" s="3"/>
    </row>
    <row r="348" spans="4:6" ht="12.75" customHeight="1">
      <c r="D348" s="3"/>
      <c r="E348" s="3"/>
      <c r="F348" s="3"/>
    </row>
    <row r="349" spans="4:6" ht="12.75" customHeight="1">
      <c r="D349" s="3"/>
      <c r="E349" s="3"/>
      <c r="F349" s="3"/>
    </row>
    <row r="350" spans="4:6" ht="12.75" customHeight="1">
      <c r="D350" s="3"/>
      <c r="E350" s="3"/>
      <c r="F350" s="3"/>
    </row>
    <row r="351" spans="4:6" ht="12.75" customHeight="1">
      <c r="D351" s="3"/>
      <c r="E351" s="3"/>
      <c r="F351" s="3"/>
    </row>
    <row r="352" spans="4:6" ht="12.75" customHeight="1">
      <c r="D352" s="3"/>
      <c r="E352" s="3"/>
      <c r="F352" s="3"/>
    </row>
    <row r="353" spans="4:6" ht="12.75" customHeight="1">
      <c r="D353" s="3"/>
      <c r="E353" s="3"/>
      <c r="F353" s="3"/>
    </row>
    <row r="354" spans="4:6" ht="12.75" customHeight="1">
      <c r="D354" s="3"/>
      <c r="E354" s="3"/>
      <c r="F354" s="3"/>
    </row>
    <row r="355" spans="4:6" ht="12.75" customHeight="1">
      <c r="D355" s="3"/>
      <c r="E355" s="3"/>
      <c r="F355" s="3"/>
    </row>
    <row r="356" spans="4:6" ht="12.75" customHeight="1">
      <c r="D356" s="3"/>
      <c r="E356" s="3"/>
      <c r="F356" s="3"/>
    </row>
    <row r="357" spans="4:6" ht="12.75" customHeight="1">
      <c r="D357" s="3"/>
      <c r="E357" s="3"/>
      <c r="F357" s="3"/>
    </row>
    <row r="358" spans="4:6" ht="12.75" customHeight="1">
      <c r="D358" s="3"/>
      <c r="E358" s="3"/>
      <c r="F358" s="3"/>
    </row>
    <row r="359" spans="4:6" ht="12.75" customHeight="1">
      <c r="D359" s="3"/>
      <c r="E359" s="3"/>
      <c r="F359" s="3"/>
    </row>
    <row r="360" spans="4:6" ht="12.75" customHeight="1">
      <c r="D360" s="3"/>
      <c r="E360" s="3"/>
      <c r="F360" s="3"/>
    </row>
    <row r="361" spans="4:6" ht="12.75" customHeight="1">
      <c r="D361" s="3"/>
      <c r="E361" s="3"/>
      <c r="F361" s="3"/>
    </row>
    <row r="362" spans="4:6" ht="12.75" customHeight="1">
      <c r="D362" s="3"/>
      <c r="E362" s="3"/>
      <c r="F362" s="3"/>
    </row>
    <row r="363" spans="4:6" ht="12.75" customHeight="1">
      <c r="D363" s="3"/>
      <c r="E363" s="3"/>
      <c r="F363" s="3"/>
    </row>
    <row r="364" spans="4:6" ht="12.75" customHeight="1">
      <c r="D364" s="3"/>
      <c r="E364" s="3"/>
      <c r="F364" s="3"/>
    </row>
    <row r="365" spans="4:6" ht="12.75" customHeight="1">
      <c r="D365" s="3"/>
      <c r="E365" s="3"/>
      <c r="F365" s="3"/>
    </row>
    <row r="366" spans="4:6" ht="12.75" customHeight="1">
      <c r="D366" s="3"/>
      <c r="E366" s="3"/>
      <c r="F366" s="3"/>
    </row>
    <row r="367" spans="4:6" ht="12.75" customHeight="1">
      <c r="D367" s="3"/>
      <c r="E367" s="3"/>
      <c r="F367" s="3"/>
    </row>
    <row r="368" spans="4:6" ht="12.75" customHeight="1">
      <c r="D368" s="3"/>
      <c r="E368" s="3"/>
      <c r="F368" s="3"/>
    </row>
    <row r="369" spans="4:6" ht="12.75" customHeight="1">
      <c r="D369" s="3"/>
      <c r="E369" s="3"/>
      <c r="F369" s="3"/>
    </row>
    <row r="370" spans="4:6" ht="12.75" customHeight="1">
      <c r="D370" s="3"/>
      <c r="E370" s="3"/>
      <c r="F370" s="3"/>
    </row>
    <row r="371" spans="4:6" ht="12.75" customHeight="1">
      <c r="D371" s="3"/>
      <c r="E371" s="3"/>
      <c r="F371" s="3"/>
    </row>
    <row r="372" spans="4:6" ht="12.75" customHeight="1">
      <c r="D372" s="3"/>
      <c r="E372" s="3"/>
      <c r="F372" s="3"/>
    </row>
    <row r="373" spans="4:6" ht="12.75" customHeight="1">
      <c r="D373" s="3"/>
      <c r="E373" s="3"/>
      <c r="F373" s="3"/>
    </row>
    <row r="374" spans="4:6" ht="12.75" customHeight="1">
      <c r="D374" s="3"/>
      <c r="E374" s="3"/>
      <c r="F374" s="3"/>
    </row>
    <row r="375" spans="4:6" ht="12.75" customHeight="1">
      <c r="D375" s="3"/>
      <c r="E375" s="3"/>
      <c r="F375" s="3"/>
    </row>
    <row r="376" spans="4:6" ht="12.75" customHeight="1">
      <c r="D376" s="3"/>
      <c r="E376" s="3"/>
      <c r="F376" s="3"/>
    </row>
    <row r="377" spans="4:6" ht="12.75" customHeight="1">
      <c r="D377" s="3"/>
      <c r="E377" s="3"/>
      <c r="F377" s="3"/>
    </row>
    <row r="378" spans="4:6" ht="12.75" customHeight="1">
      <c r="D378" s="3"/>
      <c r="E378" s="3"/>
      <c r="F378" s="3"/>
    </row>
    <row r="379" spans="4:6" ht="12.75" customHeight="1">
      <c r="D379" s="3"/>
      <c r="E379" s="3"/>
      <c r="F379" s="3"/>
    </row>
    <row r="380" spans="4:6" ht="12.75" customHeight="1">
      <c r="D380" s="3"/>
      <c r="E380" s="3"/>
      <c r="F380" s="3"/>
    </row>
    <row r="381" spans="4:6" ht="12.75" customHeight="1">
      <c r="D381" s="3"/>
      <c r="E381" s="3"/>
      <c r="F381" s="3"/>
    </row>
    <row r="382" spans="4:6" ht="12.75" customHeight="1">
      <c r="D382" s="3"/>
      <c r="E382" s="3"/>
      <c r="F382" s="3"/>
    </row>
    <row r="383" spans="4:6" ht="12.75" customHeight="1">
      <c r="D383" s="3"/>
      <c r="E383" s="3"/>
      <c r="F383" s="3"/>
    </row>
    <row r="384" spans="4:6" ht="12.75" customHeight="1">
      <c r="D384" s="3"/>
      <c r="E384" s="3"/>
      <c r="F384" s="3"/>
    </row>
    <row r="385" spans="4:6" ht="12.75" customHeight="1">
      <c r="D385" s="3"/>
      <c r="E385" s="3"/>
      <c r="F385" s="3"/>
    </row>
    <row r="386" spans="4:6" ht="12.75" customHeight="1">
      <c r="D386" s="3"/>
      <c r="E386" s="3"/>
      <c r="F386" s="3"/>
    </row>
    <row r="387" spans="4:6" ht="12.75" customHeight="1">
      <c r="D387" s="3"/>
      <c r="E387" s="3"/>
      <c r="F387" s="3"/>
    </row>
    <row r="388" spans="4:6" ht="12.75" customHeight="1">
      <c r="D388" s="3"/>
      <c r="E388" s="3"/>
      <c r="F388" s="3"/>
    </row>
    <row r="389" spans="4:6" ht="12.75" customHeight="1">
      <c r="D389" s="3"/>
      <c r="E389" s="3"/>
      <c r="F389" s="3"/>
    </row>
    <row r="390" spans="4:6" ht="12.75" customHeight="1">
      <c r="D390" s="3"/>
      <c r="E390" s="3"/>
      <c r="F390" s="3"/>
    </row>
    <row r="391" spans="4:6" ht="12.75" customHeight="1">
      <c r="D391" s="3"/>
      <c r="E391" s="3"/>
      <c r="F391" s="3"/>
    </row>
    <row r="392" spans="4:6" ht="12.75" customHeight="1">
      <c r="D392" s="3"/>
      <c r="E392" s="3"/>
      <c r="F392" s="3"/>
    </row>
    <row r="393" spans="4:6" ht="12.75" customHeight="1">
      <c r="D393" s="3"/>
      <c r="E393" s="3"/>
      <c r="F393" s="3"/>
    </row>
    <row r="394" spans="4:6" ht="12.75" customHeight="1">
      <c r="D394" s="3"/>
      <c r="E394" s="3"/>
      <c r="F394" s="3"/>
    </row>
    <row r="395" spans="4:6" ht="12.75" customHeight="1">
      <c r="D395" s="3"/>
      <c r="E395" s="3"/>
      <c r="F395" s="3"/>
    </row>
    <row r="396" spans="4:6" ht="12.75" customHeight="1">
      <c r="D396" s="3"/>
      <c r="E396" s="3"/>
      <c r="F396" s="3"/>
    </row>
    <row r="397" spans="4:6" ht="12.75" customHeight="1">
      <c r="D397" s="3"/>
      <c r="E397" s="3"/>
      <c r="F397" s="3"/>
    </row>
    <row r="398" spans="4:6" ht="12.75" customHeight="1">
      <c r="D398" s="3"/>
      <c r="E398" s="3"/>
      <c r="F398" s="3"/>
    </row>
    <row r="399" spans="4:6" ht="12.75" customHeight="1">
      <c r="D399" s="3"/>
      <c r="E399" s="3"/>
      <c r="F399" s="3"/>
    </row>
    <row r="400" spans="4:6" ht="12.75" customHeight="1">
      <c r="D400" s="3"/>
      <c r="E400" s="3"/>
      <c r="F400" s="3"/>
    </row>
    <row r="401" spans="4:6" ht="12.75" customHeight="1">
      <c r="D401" s="3"/>
      <c r="E401" s="3"/>
      <c r="F401" s="3"/>
    </row>
    <row r="402" spans="4:6" ht="12.75" customHeight="1">
      <c r="D402" s="3"/>
      <c r="E402" s="3"/>
      <c r="F402" s="3"/>
    </row>
    <row r="403" spans="4:6" ht="12.75" customHeight="1">
      <c r="D403" s="3"/>
      <c r="E403" s="3"/>
      <c r="F403" s="3"/>
    </row>
    <row r="404" spans="4:6" ht="12.75" customHeight="1">
      <c r="D404" s="3"/>
      <c r="E404" s="3"/>
      <c r="F404" s="3"/>
    </row>
    <row r="405" spans="4:6" ht="12.75" customHeight="1">
      <c r="D405" s="3"/>
      <c r="E405" s="3"/>
      <c r="F405" s="3"/>
    </row>
    <row r="406" spans="4:6" ht="12.75" customHeight="1">
      <c r="D406" s="3"/>
      <c r="E406" s="3"/>
      <c r="F406" s="3"/>
    </row>
    <row r="407" spans="4:6" ht="12.75" customHeight="1">
      <c r="D407" s="3"/>
      <c r="E407" s="3"/>
      <c r="F407" s="3"/>
    </row>
    <row r="408" spans="4:6" ht="12.75" customHeight="1">
      <c r="D408" s="3"/>
      <c r="E408" s="3"/>
      <c r="F408" s="3"/>
    </row>
    <row r="409" spans="4:6" ht="12.75" customHeight="1">
      <c r="D409" s="3"/>
      <c r="E409" s="3"/>
      <c r="F409" s="3"/>
    </row>
    <row r="410" spans="4:6" ht="12.75" customHeight="1">
      <c r="D410" s="3"/>
      <c r="E410" s="3"/>
      <c r="F410" s="3"/>
    </row>
    <row r="411" spans="4:6" ht="12.75" customHeight="1">
      <c r="D411" s="3"/>
      <c r="E411" s="3"/>
      <c r="F411" s="3"/>
    </row>
    <row r="412" spans="4:6" ht="12.75" customHeight="1">
      <c r="D412" s="3"/>
      <c r="E412" s="3"/>
      <c r="F412" s="3"/>
    </row>
    <row r="413" spans="4:6" ht="12.75" customHeight="1">
      <c r="D413" s="3"/>
      <c r="E413" s="3"/>
      <c r="F413" s="3"/>
    </row>
    <row r="414" spans="4:6" ht="12.75" customHeight="1">
      <c r="D414" s="3"/>
      <c r="E414" s="3"/>
      <c r="F414" s="3"/>
    </row>
    <row r="415" spans="4:6" ht="12.75" customHeight="1">
      <c r="D415" s="3"/>
      <c r="E415" s="3"/>
      <c r="F415" s="3"/>
    </row>
    <row r="416" spans="4:6" ht="12.75" customHeight="1">
      <c r="D416" s="3"/>
      <c r="E416" s="3"/>
      <c r="F416" s="3"/>
    </row>
    <row r="417" spans="4:6" ht="12.75" customHeight="1">
      <c r="D417" s="3"/>
      <c r="E417" s="3"/>
      <c r="F417" s="3"/>
    </row>
    <row r="418" spans="4:6" ht="12.75" customHeight="1">
      <c r="D418" s="3"/>
      <c r="E418" s="3"/>
      <c r="F418" s="3"/>
    </row>
    <row r="419" spans="4:6" ht="12.75" customHeight="1">
      <c r="D419" s="3"/>
      <c r="E419" s="3"/>
      <c r="F419" s="3"/>
    </row>
    <row r="420" spans="4:6" ht="12.75" customHeight="1">
      <c r="D420" s="3"/>
      <c r="E420" s="3"/>
      <c r="F420" s="3"/>
    </row>
    <row r="421" spans="4:6" ht="12.75" customHeight="1">
      <c r="D421" s="3"/>
      <c r="E421" s="3"/>
      <c r="F421" s="3"/>
    </row>
    <row r="422" spans="4:6" ht="12.75" customHeight="1">
      <c r="D422" s="3"/>
      <c r="E422" s="3"/>
      <c r="F422" s="3"/>
    </row>
    <row r="423" spans="4:6" ht="12.75" customHeight="1">
      <c r="D423" s="3"/>
      <c r="E423" s="3"/>
      <c r="F423" s="3"/>
    </row>
    <row r="424" spans="4:6" ht="12.75" customHeight="1">
      <c r="D424" s="3"/>
      <c r="E424" s="3"/>
      <c r="F424" s="3"/>
    </row>
    <row r="425" spans="4:6" ht="12.75" customHeight="1">
      <c r="D425" s="3"/>
      <c r="E425" s="3"/>
      <c r="F425" s="3"/>
    </row>
    <row r="426" spans="4:6" ht="12.75" customHeight="1">
      <c r="D426" s="3"/>
      <c r="E426" s="3"/>
      <c r="F426" s="3"/>
    </row>
    <row r="427" spans="4:6" ht="12.75" customHeight="1">
      <c r="D427" s="3"/>
      <c r="E427" s="3"/>
      <c r="F427" s="3"/>
    </row>
    <row r="428" spans="4:6" ht="12.75" customHeight="1">
      <c r="D428" s="3"/>
      <c r="E428" s="3"/>
      <c r="F428" s="3"/>
    </row>
    <row r="429" spans="4:6" ht="12.75" customHeight="1">
      <c r="D429" s="3"/>
      <c r="E429" s="3"/>
      <c r="F429" s="3"/>
    </row>
    <row r="430" spans="4:6" ht="12.75" customHeight="1">
      <c r="D430" s="3"/>
      <c r="E430" s="3"/>
      <c r="F430" s="3"/>
    </row>
    <row r="431" spans="4:6" ht="12.75" customHeight="1">
      <c r="D431" s="3"/>
      <c r="E431" s="3"/>
      <c r="F431" s="3"/>
    </row>
    <row r="432" spans="4:6" ht="12.75" customHeight="1">
      <c r="D432" s="3"/>
      <c r="E432" s="3"/>
      <c r="F432" s="3"/>
    </row>
    <row r="433" spans="4:6" ht="12.75" customHeight="1">
      <c r="D433" s="3"/>
      <c r="E433" s="3"/>
      <c r="F433" s="3"/>
    </row>
    <row r="434" spans="4:6" ht="12.75" customHeight="1">
      <c r="D434" s="3"/>
      <c r="E434" s="3"/>
      <c r="F434" s="3"/>
    </row>
    <row r="435" spans="4:6" ht="12.75" customHeight="1">
      <c r="D435" s="3"/>
      <c r="E435" s="3"/>
      <c r="F435" s="3"/>
    </row>
    <row r="436" spans="4:6" ht="12.75" customHeight="1">
      <c r="D436" s="3"/>
      <c r="E436" s="3"/>
      <c r="F436" s="3"/>
    </row>
    <row r="437" spans="4:6" ht="12.75" customHeight="1">
      <c r="D437" s="3"/>
      <c r="E437" s="3"/>
      <c r="F437" s="3"/>
    </row>
    <row r="438" spans="4:6" ht="12.75" customHeight="1">
      <c r="D438" s="3"/>
      <c r="E438" s="3"/>
      <c r="F438" s="3"/>
    </row>
    <row r="439" spans="4:6" ht="12.75" customHeight="1">
      <c r="D439" s="3"/>
      <c r="E439" s="3"/>
      <c r="F439" s="3"/>
    </row>
    <row r="440" spans="4:6" ht="12.75" customHeight="1">
      <c r="D440" s="3"/>
      <c r="E440" s="3"/>
      <c r="F440" s="3"/>
    </row>
    <row r="441" spans="4:6" ht="12.75" customHeight="1">
      <c r="D441" s="3"/>
      <c r="E441" s="3"/>
      <c r="F441" s="3"/>
    </row>
    <row r="442" spans="4:6" ht="12.75" customHeight="1">
      <c r="D442" s="3"/>
      <c r="E442" s="3"/>
      <c r="F442" s="3"/>
    </row>
    <row r="443" spans="4:6" ht="12.75" customHeight="1">
      <c r="D443" s="3"/>
      <c r="E443" s="3"/>
      <c r="F443" s="3"/>
    </row>
    <row r="444" spans="4:6" ht="12.75" customHeight="1">
      <c r="D444" s="3"/>
      <c r="E444" s="3"/>
      <c r="F444" s="3"/>
    </row>
    <row r="445" spans="4:6" ht="12.75" customHeight="1">
      <c r="D445" s="3"/>
      <c r="E445" s="3"/>
      <c r="F445" s="3"/>
    </row>
    <row r="446" spans="4:6" ht="12.75" customHeight="1">
      <c r="D446" s="3"/>
      <c r="E446" s="3"/>
      <c r="F446" s="3"/>
    </row>
    <row r="447" spans="4:6" ht="12.75" customHeight="1">
      <c r="D447" s="3"/>
      <c r="E447" s="3"/>
      <c r="F447" s="3"/>
    </row>
    <row r="448" spans="4:6" ht="12.75" customHeight="1">
      <c r="D448" s="3"/>
      <c r="E448" s="3"/>
      <c r="F448" s="3"/>
    </row>
    <row r="449" spans="4:6" ht="12.75" customHeight="1">
      <c r="D449" s="3"/>
      <c r="E449" s="3"/>
      <c r="F449" s="3"/>
    </row>
    <row r="450" spans="4:6" ht="12.75" customHeight="1">
      <c r="D450" s="3"/>
      <c r="E450" s="3"/>
      <c r="F450" s="3"/>
    </row>
    <row r="451" spans="4:6" ht="12.75" customHeight="1">
      <c r="D451" s="3"/>
      <c r="E451" s="3"/>
      <c r="F451" s="3"/>
    </row>
    <row r="452" spans="4:6" ht="12.75" customHeight="1">
      <c r="D452" s="3"/>
      <c r="E452" s="3"/>
      <c r="F452" s="3"/>
    </row>
    <row r="453" spans="4:6" ht="12.75" customHeight="1">
      <c r="D453" s="3"/>
      <c r="E453" s="3"/>
      <c r="F453" s="3"/>
    </row>
    <row r="454" spans="4:6" ht="12.75" customHeight="1">
      <c r="D454" s="3"/>
      <c r="E454" s="3"/>
      <c r="F454" s="3"/>
    </row>
    <row r="455" spans="4:6" ht="12.75" customHeight="1">
      <c r="D455" s="3"/>
      <c r="E455" s="3"/>
      <c r="F455" s="3"/>
    </row>
    <row r="456" spans="4:6" ht="12.75" customHeight="1">
      <c r="D456" s="3"/>
      <c r="E456" s="3"/>
      <c r="F456" s="3"/>
    </row>
    <row r="457" spans="4:6" ht="12.75" customHeight="1">
      <c r="D457" s="3"/>
      <c r="E457" s="3"/>
      <c r="F457" s="3"/>
    </row>
    <row r="458" spans="4:6" ht="12.75" customHeight="1">
      <c r="D458" s="3"/>
      <c r="E458" s="3"/>
      <c r="F458" s="3"/>
    </row>
    <row r="459" spans="4:6" ht="12.75" customHeight="1">
      <c r="D459" s="3"/>
      <c r="E459" s="3"/>
      <c r="F459" s="3"/>
    </row>
    <row r="460" spans="4:6" ht="12.75" customHeight="1">
      <c r="D460" s="3"/>
      <c r="E460" s="3"/>
      <c r="F460" s="3"/>
    </row>
    <row r="461" spans="4:6" ht="12.75" customHeight="1">
      <c r="D461" s="3"/>
      <c r="E461" s="3"/>
      <c r="F461" s="3"/>
    </row>
    <row r="462" spans="4:6" ht="12.75" customHeight="1">
      <c r="D462" s="3"/>
      <c r="E462" s="3"/>
      <c r="F462" s="3"/>
    </row>
    <row r="463" spans="4:6" ht="12.75" customHeight="1">
      <c r="D463" s="3"/>
      <c r="E463" s="3"/>
      <c r="F463" s="3"/>
    </row>
    <row r="464" spans="4:6" ht="12.75" customHeight="1">
      <c r="D464" s="3"/>
      <c r="E464" s="3"/>
      <c r="F464" s="3"/>
    </row>
    <row r="465" spans="4:6" ht="12.75" customHeight="1">
      <c r="D465" s="3"/>
      <c r="E465" s="3"/>
      <c r="F465" s="3"/>
    </row>
    <row r="466" spans="4:6" ht="12.75" customHeight="1">
      <c r="D466" s="3"/>
      <c r="E466" s="3"/>
      <c r="F466" s="3"/>
    </row>
    <row r="467" spans="4:6" ht="12.75" customHeight="1">
      <c r="D467" s="3"/>
      <c r="E467" s="3"/>
      <c r="F467" s="3"/>
    </row>
    <row r="468" spans="4:6" ht="12.75" customHeight="1">
      <c r="D468" s="3"/>
      <c r="E468" s="3"/>
      <c r="F468" s="3"/>
    </row>
    <row r="469" spans="4:6" ht="12.75" customHeight="1">
      <c r="D469" s="3"/>
      <c r="E469" s="3"/>
      <c r="F469" s="3"/>
    </row>
    <row r="470" spans="4:6" ht="12.75" customHeight="1">
      <c r="D470" s="3"/>
      <c r="E470" s="3"/>
      <c r="F470" s="3"/>
    </row>
    <row r="471" spans="4:6" ht="12.75" customHeight="1">
      <c r="D471" s="3"/>
      <c r="E471" s="3"/>
      <c r="F471" s="3"/>
    </row>
    <row r="472" spans="4:6" ht="12.75" customHeight="1">
      <c r="D472" s="3"/>
      <c r="E472" s="3"/>
      <c r="F472" s="3"/>
    </row>
    <row r="473" spans="4:6" ht="12.75" customHeight="1">
      <c r="D473" s="3"/>
      <c r="E473" s="3"/>
      <c r="F473" s="3"/>
    </row>
    <row r="474" spans="4:6" ht="12.75" customHeight="1">
      <c r="D474" s="3"/>
      <c r="E474" s="3"/>
      <c r="F474" s="3"/>
    </row>
    <row r="475" spans="4:6" ht="12.75" customHeight="1">
      <c r="D475" s="3"/>
      <c r="E475" s="3"/>
      <c r="F475" s="3"/>
    </row>
    <row r="476" spans="4:6" ht="12.75" customHeight="1">
      <c r="D476" s="3"/>
      <c r="E476" s="3"/>
      <c r="F476" s="3"/>
    </row>
    <row r="477" spans="4:6" ht="12.75" customHeight="1">
      <c r="D477" s="3"/>
      <c r="E477" s="3"/>
      <c r="F477" s="3"/>
    </row>
    <row r="478" spans="4:6" ht="12.75" customHeight="1">
      <c r="D478" s="3"/>
      <c r="E478" s="3"/>
      <c r="F478" s="3"/>
    </row>
    <row r="479" spans="4:6" ht="12.75" customHeight="1">
      <c r="D479" s="3"/>
      <c r="E479" s="3"/>
      <c r="F479" s="3"/>
    </row>
    <row r="480" spans="4:6" ht="12.75" customHeight="1">
      <c r="D480" s="3"/>
      <c r="E480" s="3"/>
      <c r="F480" s="3"/>
    </row>
    <row r="481" spans="4:6" ht="12.75" customHeight="1">
      <c r="D481" s="3"/>
      <c r="E481" s="3"/>
      <c r="F481" s="3"/>
    </row>
    <row r="482" spans="4:6" ht="12.75" customHeight="1">
      <c r="D482" s="3"/>
      <c r="E482" s="3"/>
      <c r="F482" s="3"/>
    </row>
    <row r="483" spans="4:6" ht="12.75" customHeight="1">
      <c r="D483" s="3"/>
      <c r="E483" s="3"/>
      <c r="F483" s="3"/>
    </row>
    <row r="484" spans="4:6" ht="12.75" customHeight="1">
      <c r="D484" s="3"/>
      <c r="E484" s="3"/>
      <c r="F484" s="3"/>
    </row>
    <row r="485" spans="4:6" ht="12.75" customHeight="1">
      <c r="D485" s="3"/>
      <c r="E485" s="3"/>
      <c r="F485" s="3"/>
    </row>
    <row r="486" spans="4:6" ht="12.75" customHeight="1">
      <c r="D486" s="3"/>
      <c r="E486" s="3"/>
      <c r="F486" s="3"/>
    </row>
    <row r="487" spans="4:6" ht="12.75" customHeight="1">
      <c r="D487" s="3"/>
      <c r="E487" s="3"/>
      <c r="F487" s="3"/>
    </row>
    <row r="488" spans="4:6" ht="12.75" customHeight="1">
      <c r="D488" s="3"/>
      <c r="E488" s="3"/>
      <c r="F488" s="3"/>
    </row>
    <row r="489" spans="4:6" ht="12.75" customHeight="1">
      <c r="D489" s="3"/>
      <c r="E489" s="3"/>
      <c r="F489" s="3"/>
    </row>
    <row r="490" spans="4:6" ht="12.75" customHeight="1">
      <c r="D490" s="3"/>
      <c r="E490" s="3"/>
      <c r="F490" s="3"/>
    </row>
    <row r="491" spans="4:6" ht="12.75" customHeight="1">
      <c r="D491" s="3"/>
      <c r="E491" s="3"/>
      <c r="F491" s="3"/>
    </row>
    <row r="492" spans="4:6" ht="12.75" customHeight="1">
      <c r="D492" s="3"/>
      <c r="E492" s="3"/>
      <c r="F492" s="3"/>
    </row>
    <row r="493" spans="4:6" ht="12.75" customHeight="1">
      <c r="D493" s="3"/>
      <c r="E493" s="3"/>
      <c r="F493" s="3"/>
    </row>
    <row r="494" spans="4:6" ht="12.75" customHeight="1">
      <c r="D494" s="3"/>
      <c r="E494" s="3"/>
      <c r="F494" s="3"/>
    </row>
    <row r="495" spans="4:6" ht="12.75" customHeight="1">
      <c r="D495" s="3"/>
      <c r="E495" s="3"/>
      <c r="F495" s="3"/>
    </row>
    <row r="496" spans="4:6" ht="12.75" customHeight="1">
      <c r="D496" s="3"/>
      <c r="E496" s="3"/>
      <c r="F496" s="3"/>
    </row>
    <row r="497" spans="4:6" ht="12.75" customHeight="1">
      <c r="D497" s="3"/>
      <c r="E497" s="3"/>
      <c r="F497" s="3"/>
    </row>
    <row r="498" spans="4:6" ht="12.75" customHeight="1">
      <c r="D498" s="3"/>
      <c r="E498" s="3"/>
      <c r="F498" s="3"/>
    </row>
    <row r="499" spans="4:6" ht="12.75" customHeight="1">
      <c r="D499" s="3"/>
      <c r="E499" s="3"/>
      <c r="F499" s="3"/>
    </row>
    <row r="500" spans="4:6" ht="12.75" customHeight="1">
      <c r="D500" s="3"/>
      <c r="E500" s="3"/>
      <c r="F500" s="3"/>
    </row>
    <row r="501" spans="4:6" ht="12.75" customHeight="1">
      <c r="D501" s="3"/>
      <c r="E501" s="3"/>
      <c r="F501" s="3"/>
    </row>
    <row r="502" spans="4:6" ht="12.75" customHeight="1">
      <c r="D502" s="3"/>
      <c r="E502" s="3"/>
      <c r="F502" s="3"/>
    </row>
    <row r="503" spans="4:6" ht="12.75" customHeight="1">
      <c r="D503" s="3"/>
      <c r="E503" s="3"/>
      <c r="F503" s="3"/>
    </row>
    <row r="504" spans="4:6" ht="12.75" customHeight="1">
      <c r="D504" s="3"/>
      <c r="E504" s="3"/>
      <c r="F504" s="3"/>
    </row>
    <row r="505" spans="4:6" ht="12.75" customHeight="1">
      <c r="D505" s="3"/>
      <c r="E505" s="3"/>
      <c r="F505" s="3"/>
    </row>
    <row r="506" spans="4:6" ht="12.75" customHeight="1">
      <c r="D506" s="3"/>
      <c r="E506" s="3"/>
      <c r="F506" s="3"/>
    </row>
    <row r="507" spans="4:6" ht="12.75" customHeight="1">
      <c r="D507" s="3"/>
      <c r="E507" s="3"/>
      <c r="F507" s="3"/>
    </row>
    <row r="508" spans="4:6" ht="12.75" customHeight="1">
      <c r="D508" s="3"/>
      <c r="E508" s="3"/>
      <c r="F508" s="3"/>
    </row>
    <row r="509" spans="4:6" ht="12.75" customHeight="1">
      <c r="D509" s="3"/>
      <c r="E509" s="3"/>
      <c r="F509" s="3"/>
    </row>
    <row r="510" spans="4:6" ht="12.75" customHeight="1">
      <c r="D510" s="3"/>
      <c r="E510" s="3"/>
      <c r="F510" s="3"/>
    </row>
    <row r="511" spans="4:6" ht="12.75" customHeight="1">
      <c r="D511" s="3"/>
      <c r="E511" s="3"/>
      <c r="F511" s="3"/>
    </row>
    <row r="512" spans="4:6" ht="12.75" customHeight="1">
      <c r="D512" s="3"/>
      <c r="E512" s="3"/>
      <c r="F512" s="3"/>
    </row>
    <row r="513" spans="4:6" ht="12.75" customHeight="1">
      <c r="D513" s="3"/>
      <c r="E513" s="3"/>
      <c r="F513" s="3"/>
    </row>
    <row r="514" spans="4:6" ht="12.75" customHeight="1">
      <c r="D514" s="3"/>
      <c r="E514" s="3"/>
      <c r="F514" s="3"/>
    </row>
    <row r="515" spans="4:6" ht="12.75" customHeight="1">
      <c r="D515" s="3"/>
      <c r="E515" s="3"/>
      <c r="F515" s="3"/>
    </row>
    <row r="516" spans="4:6" ht="12.75" customHeight="1">
      <c r="D516" s="3"/>
      <c r="E516" s="3"/>
      <c r="F516" s="3"/>
    </row>
    <row r="517" spans="4:6" ht="12.75" customHeight="1">
      <c r="D517" s="3"/>
      <c r="E517" s="3"/>
      <c r="F517" s="3"/>
    </row>
    <row r="518" spans="4:6" ht="12.75" customHeight="1">
      <c r="D518" s="3"/>
      <c r="E518" s="3"/>
      <c r="F518" s="3"/>
    </row>
    <row r="519" spans="4:6" ht="12.75" customHeight="1">
      <c r="D519" s="3"/>
      <c r="E519" s="3"/>
      <c r="F519" s="3"/>
    </row>
    <row r="520" spans="4:6" ht="12.75" customHeight="1">
      <c r="D520" s="3"/>
      <c r="E520" s="3"/>
      <c r="F520" s="3"/>
    </row>
    <row r="521" spans="4:6" ht="12.75" customHeight="1">
      <c r="D521" s="3"/>
      <c r="E521" s="3"/>
      <c r="F521" s="3"/>
    </row>
    <row r="522" spans="4:6" ht="12.75" customHeight="1">
      <c r="D522" s="3"/>
      <c r="E522" s="3"/>
      <c r="F522" s="3"/>
    </row>
    <row r="523" spans="4:6" ht="12.75" customHeight="1">
      <c r="D523" s="3"/>
      <c r="E523" s="3"/>
      <c r="F523" s="3"/>
    </row>
    <row r="524" spans="4:6" ht="12.75" customHeight="1">
      <c r="D524" s="3"/>
      <c r="E524" s="3"/>
      <c r="F524" s="3"/>
    </row>
    <row r="525" spans="4:6" ht="12.75" customHeight="1">
      <c r="D525" s="3"/>
      <c r="E525" s="3"/>
      <c r="F525" s="3"/>
    </row>
    <row r="526" spans="4:6" ht="12.75" customHeight="1">
      <c r="D526" s="3"/>
      <c r="E526" s="3"/>
      <c r="F526" s="3"/>
    </row>
    <row r="527" spans="4:6" ht="12.75" customHeight="1">
      <c r="D527" s="3"/>
      <c r="E527" s="3"/>
      <c r="F527" s="3"/>
    </row>
    <row r="528" spans="4:6" ht="12.75" customHeight="1">
      <c r="D528" s="3"/>
      <c r="E528" s="3"/>
      <c r="F528" s="3"/>
    </row>
    <row r="529" spans="4:6" ht="12.75" customHeight="1">
      <c r="D529" s="3"/>
      <c r="E529" s="3"/>
      <c r="F529" s="3"/>
    </row>
    <row r="530" spans="4:6" ht="12.75" customHeight="1">
      <c r="D530" s="3"/>
      <c r="E530" s="3"/>
      <c r="F530" s="3"/>
    </row>
    <row r="531" spans="4:6" ht="12.75" customHeight="1">
      <c r="D531" s="3"/>
      <c r="E531" s="3"/>
      <c r="F531" s="3"/>
    </row>
    <row r="532" spans="4:6" ht="12.75" customHeight="1">
      <c r="D532" s="3"/>
      <c r="E532" s="3"/>
      <c r="F532" s="3"/>
    </row>
    <row r="533" spans="4:6" ht="12.75" customHeight="1">
      <c r="D533" s="3"/>
      <c r="E533" s="3"/>
      <c r="F533" s="3"/>
    </row>
    <row r="534" spans="4:6" ht="12.75" customHeight="1">
      <c r="D534" s="3"/>
      <c r="E534" s="3"/>
      <c r="F534" s="3"/>
    </row>
    <row r="535" spans="4:6" ht="12.75" customHeight="1">
      <c r="D535" s="3"/>
      <c r="E535" s="3"/>
      <c r="F535" s="3"/>
    </row>
    <row r="536" spans="4:6" ht="12.75" customHeight="1">
      <c r="D536" s="3"/>
      <c r="E536" s="3"/>
      <c r="F536" s="3"/>
    </row>
    <row r="537" spans="4:6" ht="12.75" customHeight="1">
      <c r="D537" s="3"/>
      <c r="E537" s="3"/>
      <c r="F537" s="3"/>
    </row>
    <row r="538" spans="4:6" ht="12.75" customHeight="1">
      <c r="D538" s="3"/>
      <c r="E538" s="3"/>
      <c r="F538" s="3"/>
    </row>
    <row r="539" spans="4:6" ht="12.75" customHeight="1">
      <c r="D539" s="3"/>
      <c r="E539" s="3"/>
      <c r="F539" s="3"/>
    </row>
    <row r="540" spans="4:6" ht="12.75" customHeight="1">
      <c r="D540" s="3"/>
      <c r="E540" s="3"/>
      <c r="F540" s="3"/>
    </row>
    <row r="541" spans="4:6" ht="12.75" customHeight="1">
      <c r="D541" s="3"/>
      <c r="E541" s="3"/>
      <c r="F541" s="3"/>
    </row>
    <row r="542" spans="4:6" ht="12.75" customHeight="1">
      <c r="D542" s="3"/>
      <c r="E542" s="3"/>
      <c r="F542" s="3"/>
    </row>
    <row r="543" spans="4:6" ht="12.75" customHeight="1">
      <c r="D543" s="3"/>
      <c r="E543" s="3"/>
      <c r="F543" s="3"/>
    </row>
    <row r="544" spans="4:6" ht="12.75" customHeight="1">
      <c r="D544" s="3"/>
      <c r="E544" s="3"/>
      <c r="F544" s="3"/>
    </row>
    <row r="545" spans="4:6" ht="12.75" customHeight="1">
      <c r="D545" s="3"/>
      <c r="E545" s="3"/>
      <c r="F545" s="3"/>
    </row>
    <row r="546" spans="4:6" ht="12.75" customHeight="1">
      <c r="D546" s="3"/>
      <c r="E546" s="3"/>
      <c r="F546" s="3"/>
    </row>
    <row r="547" spans="4:6" ht="12.75" customHeight="1">
      <c r="D547" s="3"/>
      <c r="E547" s="3"/>
      <c r="F547" s="3"/>
    </row>
    <row r="548" spans="4:6" ht="12.75" customHeight="1">
      <c r="D548" s="3"/>
      <c r="E548" s="3"/>
      <c r="F548" s="3"/>
    </row>
    <row r="549" spans="4:6" ht="12.75" customHeight="1">
      <c r="D549" s="3"/>
      <c r="E549" s="3"/>
      <c r="F549" s="3"/>
    </row>
    <row r="550" spans="4:6" ht="12.75" customHeight="1">
      <c r="D550" s="3"/>
      <c r="E550" s="3"/>
      <c r="F550" s="3"/>
    </row>
    <row r="551" spans="4:6" ht="12.75" customHeight="1">
      <c r="D551" s="3"/>
      <c r="E551" s="3"/>
      <c r="F551" s="3"/>
    </row>
    <row r="552" spans="4:6" ht="12.75" customHeight="1">
      <c r="D552" s="3"/>
      <c r="E552" s="3"/>
      <c r="F552" s="3"/>
    </row>
    <row r="553" spans="4:6" ht="12.75" customHeight="1">
      <c r="D553" s="3"/>
      <c r="E553" s="3"/>
      <c r="F553" s="3"/>
    </row>
    <row r="554" spans="4:6" ht="12.75" customHeight="1">
      <c r="D554" s="3"/>
      <c r="E554" s="3"/>
      <c r="F554" s="3"/>
    </row>
    <row r="555" spans="4:6" ht="12.75" customHeight="1">
      <c r="D555" s="3"/>
      <c r="E555" s="3"/>
      <c r="F555" s="3"/>
    </row>
    <row r="556" spans="4:6" ht="12.75" customHeight="1">
      <c r="D556" s="3"/>
      <c r="E556" s="3"/>
      <c r="F556" s="3"/>
    </row>
    <row r="557" spans="4:6" ht="12.75" customHeight="1">
      <c r="D557" s="3"/>
      <c r="E557" s="3"/>
      <c r="F557" s="3"/>
    </row>
    <row r="558" spans="4:6" ht="12.75" customHeight="1">
      <c r="D558" s="3"/>
      <c r="E558" s="3"/>
      <c r="F558" s="3"/>
    </row>
    <row r="559" spans="4:6" ht="12.75" customHeight="1">
      <c r="D559" s="3"/>
      <c r="E559" s="3"/>
      <c r="F559" s="3"/>
    </row>
    <row r="560" spans="4:6" ht="12.75" customHeight="1">
      <c r="D560" s="3"/>
      <c r="E560" s="3"/>
      <c r="F560" s="3"/>
    </row>
    <row r="561" spans="4:6" ht="12.75" customHeight="1">
      <c r="D561" s="3"/>
      <c r="E561" s="3"/>
      <c r="F561" s="3"/>
    </row>
    <row r="562" spans="4:6" ht="12.75" customHeight="1">
      <c r="D562" s="3"/>
      <c r="E562" s="3"/>
      <c r="F562" s="3"/>
    </row>
    <row r="563" spans="4:6" ht="12.75" customHeight="1">
      <c r="D563" s="3"/>
      <c r="E563" s="3"/>
      <c r="F563" s="3"/>
    </row>
    <row r="564" spans="4:6" ht="12.75" customHeight="1">
      <c r="D564" s="3"/>
      <c r="E564" s="3"/>
      <c r="F564" s="3"/>
    </row>
    <row r="565" spans="4:6" ht="12.75" customHeight="1">
      <c r="D565" s="3"/>
      <c r="E565" s="3"/>
      <c r="F565" s="3"/>
    </row>
    <row r="566" spans="4:6" ht="12.75" customHeight="1">
      <c r="D566" s="3"/>
      <c r="E566" s="3"/>
      <c r="F566" s="3"/>
    </row>
    <row r="567" spans="4:6" ht="12.75" customHeight="1">
      <c r="D567" s="3"/>
      <c r="E567" s="3"/>
      <c r="F567" s="3"/>
    </row>
    <row r="568" spans="4:6" ht="12.75" customHeight="1">
      <c r="D568" s="3"/>
      <c r="E568" s="3"/>
      <c r="F568" s="3"/>
    </row>
    <row r="569" spans="4:6" ht="12.75" customHeight="1">
      <c r="D569" s="3"/>
      <c r="E569" s="3"/>
      <c r="F569" s="3"/>
    </row>
    <row r="570" spans="4:6" ht="12.75" customHeight="1">
      <c r="D570" s="3"/>
      <c r="E570" s="3"/>
      <c r="F570" s="3"/>
    </row>
    <row r="571" spans="4:6" ht="12.75" customHeight="1">
      <c r="D571" s="3"/>
      <c r="E571" s="3"/>
      <c r="F571" s="3"/>
    </row>
    <row r="572" spans="4:6" ht="12.75" customHeight="1">
      <c r="D572" s="3"/>
      <c r="E572" s="3"/>
      <c r="F572" s="3"/>
    </row>
    <row r="573" spans="4:6" ht="12.75" customHeight="1">
      <c r="D573" s="3"/>
      <c r="E573" s="3"/>
      <c r="F573" s="3"/>
    </row>
    <row r="574" spans="4:6" ht="12.75" customHeight="1">
      <c r="D574" s="3"/>
      <c r="E574" s="3"/>
      <c r="F574" s="3"/>
    </row>
    <row r="575" spans="4:6" ht="12.75" customHeight="1">
      <c r="D575" s="3"/>
      <c r="E575" s="3"/>
      <c r="F575" s="3"/>
    </row>
    <row r="576" spans="4:6" ht="12.75" customHeight="1">
      <c r="D576" s="3"/>
      <c r="E576" s="3"/>
      <c r="F576" s="3"/>
    </row>
    <row r="577" spans="4:6" ht="12.75" customHeight="1">
      <c r="D577" s="3"/>
      <c r="E577" s="3"/>
      <c r="F577" s="3"/>
    </row>
    <row r="578" spans="4:6" ht="12.75" customHeight="1">
      <c r="D578" s="3"/>
      <c r="E578" s="3"/>
      <c r="F578" s="3"/>
    </row>
    <row r="579" spans="4:6" ht="12.75" customHeight="1">
      <c r="D579" s="3"/>
      <c r="E579" s="3"/>
      <c r="F579" s="3"/>
    </row>
    <row r="580" spans="4:6" ht="12.75" customHeight="1">
      <c r="D580" s="3"/>
      <c r="E580" s="3"/>
      <c r="F580" s="3"/>
    </row>
    <row r="581" spans="4:6" ht="12.75" customHeight="1">
      <c r="D581" s="3"/>
      <c r="E581" s="3"/>
      <c r="F581" s="3"/>
    </row>
    <row r="582" spans="4:6" ht="12.75" customHeight="1">
      <c r="D582" s="3"/>
      <c r="E582" s="3"/>
      <c r="F582" s="3"/>
    </row>
    <row r="583" spans="4:6" ht="12.75" customHeight="1">
      <c r="D583" s="3"/>
      <c r="E583" s="3"/>
      <c r="F583" s="3"/>
    </row>
    <row r="584" spans="4:6" ht="12.75" customHeight="1">
      <c r="D584" s="3"/>
      <c r="E584" s="3"/>
      <c r="F584" s="3"/>
    </row>
    <row r="585" spans="4:6" ht="12.75" customHeight="1">
      <c r="D585" s="3"/>
      <c r="E585" s="3"/>
      <c r="F585" s="3"/>
    </row>
    <row r="586" spans="4:6" ht="12.75" customHeight="1">
      <c r="D586" s="3"/>
      <c r="E586" s="3"/>
      <c r="F586" s="3"/>
    </row>
    <row r="587" spans="4:6" ht="12.75" customHeight="1">
      <c r="D587" s="3"/>
      <c r="E587" s="3"/>
      <c r="F587" s="3"/>
    </row>
    <row r="588" spans="4:6" ht="12.75" customHeight="1">
      <c r="D588" s="3"/>
      <c r="E588" s="3"/>
      <c r="F588" s="3"/>
    </row>
    <row r="589" spans="4:6" ht="12.75" customHeight="1">
      <c r="D589" s="3"/>
      <c r="E589" s="3"/>
      <c r="F589" s="3"/>
    </row>
    <row r="590" spans="4:6" ht="12.75" customHeight="1">
      <c r="D590" s="3"/>
      <c r="E590" s="3"/>
      <c r="F590" s="3"/>
    </row>
    <row r="591" spans="4:6" ht="12.75" customHeight="1">
      <c r="D591" s="3"/>
      <c r="E591" s="3"/>
      <c r="F591" s="3"/>
    </row>
    <row r="592" spans="4:6" ht="12.75" customHeight="1">
      <c r="D592" s="3"/>
      <c r="E592" s="3"/>
      <c r="F592" s="3"/>
    </row>
    <row r="593" spans="4:6" ht="12.75" customHeight="1">
      <c r="D593" s="3"/>
      <c r="E593" s="3"/>
      <c r="F593" s="3"/>
    </row>
    <row r="594" spans="4:6" ht="12.75" customHeight="1">
      <c r="D594" s="3"/>
      <c r="E594" s="3"/>
      <c r="F594" s="3"/>
    </row>
    <row r="595" spans="4:6" ht="12.75" customHeight="1">
      <c r="D595" s="3"/>
      <c r="E595" s="3"/>
      <c r="F595" s="3"/>
    </row>
    <row r="596" spans="4:6" ht="12.75" customHeight="1">
      <c r="D596" s="3"/>
      <c r="E596" s="3"/>
      <c r="F596" s="3"/>
    </row>
    <row r="597" spans="4:6" ht="12.75" customHeight="1">
      <c r="D597" s="3"/>
      <c r="E597" s="3"/>
      <c r="F597" s="3"/>
    </row>
    <row r="598" spans="4:6" ht="12.75" customHeight="1">
      <c r="D598" s="3"/>
      <c r="E598" s="3"/>
      <c r="F598" s="3"/>
    </row>
    <row r="599" spans="4:6" ht="12.75" customHeight="1">
      <c r="D599" s="3"/>
      <c r="E599" s="3"/>
      <c r="F599" s="3"/>
    </row>
    <row r="600" spans="4:6" ht="12.75" customHeight="1">
      <c r="D600" s="3"/>
      <c r="E600" s="3"/>
      <c r="F600" s="3"/>
    </row>
    <row r="601" spans="4:6" ht="12.75" customHeight="1">
      <c r="D601" s="3"/>
      <c r="E601" s="3"/>
      <c r="F601" s="3"/>
    </row>
    <row r="602" spans="4:6" ht="12.75" customHeight="1">
      <c r="D602" s="3"/>
      <c r="E602" s="3"/>
      <c r="F602" s="3"/>
    </row>
    <row r="603" spans="4:6" ht="12.75" customHeight="1">
      <c r="D603" s="3"/>
      <c r="E603" s="3"/>
      <c r="F603" s="3"/>
    </row>
    <row r="604" spans="4:6" ht="12.75" customHeight="1">
      <c r="D604" s="3"/>
      <c r="E604" s="3"/>
      <c r="F604" s="3"/>
    </row>
    <row r="605" spans="4:6" ht="12.75" customHeight="1">
      <c r="D605" s="3"/>
      <c r="E605" s="3"/>
      <c r="F605" s="3"/>
    </row>
    <row r="606" spans="4:6" ht="12.75" customHeight="1">
      <c r="D606" s="3"/>
      <c r="E606" s="3"/>
      <c r="F606" s="3"/>
    </row>
    <row r="607" spans="4:6" ht="12.75" customHeight="1">
      <c r="D607" s="3"/>
      <c r="E607" s="3"/>
      <c r="F607" s="3"/>
    </row>
    <row r="608" spans="4:6" ht="12.75" customHeight="1">
      <c r="D608" s="3"/>
      <c r="E608" s="3"/>
      <c r="F608" s="3"/>
    </row>
    <row r="609" spans="4:6" ht="12.75" customHeight="1">
      <c r="D609" s="3"/>
      <c r="E609" s="3"/>
      <c r="F609" s="3"/>
    </row>
    <row r="610" spans="4:6" ht="12.75" customHeight="1">
      <c r="D610" s="3"/>
      <c r="E610" s="3"/>
      <c r="F610" s="3"/>
    </row>
    <row r="611" spans="4:6" ht="12.75" customHeight="1">
      <c r="D611" s="3"/>
      <c r="E611" s="3"/>
      <c r="F611" s="3"/>
    </row>
    <row r="612" spans="4:6" ht="12.75" customHeight="1">
      <c r="D612" s="3"/>
      <c r="E612" s="3"/>
      <c r="F612" s="3"/>
    </row>
    <row r="613" spans="4:6" ht="12.75" customHeight="1">
      <c r="D613" s="3"/>
      <c r="E613" s="3"/>
      <c r="F613" s="3"/>
    </row>
    <row r="614" spans="4:6" ht="12.75" customHeight="1">
      <c r="D614" s="3"/>
      <c r="E614" s="3"/>
      <c r="F614" s="3"/>
    </row>
    <row r="615" spans="4:6" ht="12.75" customHeight="1">
      <c r="D615" s="3"/>
      <c r="E615" s="3"/>
      <c r="F615" s="3"/>
    </row>
    <row r="616" spans="4:6" ht="12.75" customHeight="1">
      <c r="D616" s="3"/>
      <c r="E616" s="3"/>
      <c r="F616" s="3"/>
    </row>
    <row r="617" spans="4:6" ht="12.75" customHeight="1">
      <c r="D617" s="3"/>
      <c r="E617" s="3"/>
      <c r="F617" s="3"/>
    </row>
    <row r="618" spans="4:6" ht="12.75" customHeight="1">
      <c r="D618" s="3"/>
      <c r="E618" s="3"/>
      <c r="F618" s="3"/>
    </row>
    <row r="619" spans="4:6" ht="12.75" customHeight="1">
      <c r="D619" s="3"/>
      <c r="E619" s="3"/>
      <c r="F619" s="3"/>
    </row>
    <row r="620" spans="4:6" ht="12.75" customHeight="1">
      <c r="D620" s="3"/>
      <c r="E620" s="3"/>
      <c r="F620" s="3"/>
    </row>
    <row r="621" spans="4:6" ht="12.75" customHeight="1">
      <c r="D621" s="3"/>
      <c r="E621" s="3"/>
      <c r="F621" s="3"/>
    </row>
    <row r="622" spans="4:6" ht="12.75" customHeight="1">
      <c r="D622" s="3"/>
      <c r="E622" s="3"/>
      <c r="F622" s="3"/>
    </row>
    <row r="623" spans="4:6" ht="12.75" customHeight="1">
      <c r="D623" s="3"/>
      <c r="E623" s="3"/>
      <c r="F623" s="3"/>
    </row>
    <row r="624" spans="4:6" ht="12.75" customHeight="1">
      <c r="D624" s="3"/>
      <c r="E624" s="3"/>
      <c r="F624" s="3"/>
    </row>
    <row r="625" spans="4:6" ht="12.75" customHeight="1">
      <c r="D625" s="3"/>
      <c r="E625" s="3"/>
      <c r="F625" s="3"/>
    </row>
    <row r="626" spans="4:6" ht="12.75" customHeight="1">
      <c r="D626" s="3"/>
      <c r="E626" s="3"/>
      <c r="F626" s="3"/>
    </row>
    <row r="627" spans="4:6" ht="12.75" customHeight="1">
      <c r="D627" s="3"/>
      <c r="E627" s="3"/>
      <c r="F627" s="3"/>
    </row>
    <row r="628" spans="4:6" ht="12.75" customHeight="1">
      <c r="D628" s="3"/>
      <c r="E628" s="3"/>
      <c r="F628" s="3"/>
    </row>
    <row r="629" spans="4:6" ht="12.75" customHeight="1">
      <c r="D629" s="3"/>
      <c r="E629" s="3"/>
      <c r="F629" s="3"/>
    </row>
    <row r="630" spans="4:6" ht="12.75" customHeight="1">
      <c r="D630" s="3"/>
      <c r="E630" s="3"/>
      <c r="F630" s="3"/>
    </row>
    <row r="631" spans="4:6" ht="12.75" customHeight="1">
      <c r="D631" s="3"/>
      <c r="E631" s="3"/>
      <c r="F631" s="3"/>
    </row>
    <row r="632" spans="4:6" ht="12.75" customHeight="1">
      <c r="D632" s="3"/>
      <c r="E632" s="3"/>
      <c r="F632" s="3"/>
    </row>
    <row r="633" spans="4:6" ht="12.75" customHeight="1">
      <c r="D633" s="3"/>
      <c r="E633" s="3"/>
      <c r="F633" s="3"/>
    </row>
    <row r="634" spans="4:6" ht="12.75" customHeight="1">
      <c r="D634" s="3"/>
      <c r="E634" s="3"/>
      <c r="F634" s="3"/>
    </row>
    <row r="635" spans="4:6" ht="12.75" customHeight="1">
      <c r="D635" s="3"/>
      <c r="E635" s="3"/>
      <c r="F635" s="3"/>
    </row>
    <row r="636" spans="4:6" ht="12.75" customHeight="1">
      <c r="D636" s="3"/>
      <c r="E636" s="3"/>
      <c r="F636" s="3"/>
    </row>
    <row r="637" spans="4:6" ht="12.75" customHeight="1">
      <c r="D637" s="3"/>
      <c r="E637" s="3"/>
      <c r="F637" s="3"/>
    </row>
    <row r="638" spans="4:6" ht="12.75" customHeight="1">
      <c r="D638" s="3"/>
      <c r="E638" s="3"/>
      <c r="F638" s="3"/>
    </row>
    <row r="639" spans="4:6" ht="12.75" customHeight="1">
      <c r="D639" s="3"/>
      <c r="E639" s="3"/>
      <c r="F639" s="3"/>
    </row>
    <row r="640" spans="4:6" ht="12.75" customHeight="1">
      <c r="D640" s="3"/>
      <c r="E640" s="3"/>
      <c r="F640" s="3"/>
    </row>
    <row r="641" spans="4:6" ht="12.75" customHeight="1">
      <c r="D641" s="3"/>
      <c r="E641" s="3"/>
      <c r="F641" s="3"/>
    </row>
    <row r="642" spans="4:6" ht="12.75" customHeight="1">
      <c r="D642" s="3"/>
      <c r="E642" s="3"/>
      <c r="F642" s="3"/>
    </row>
    <row r="643" spans="4:6" ht="12.75" customHeight="1">
      <c r="D643" s="3"/>
      <c r="E643" s="3"/>
      <c r="F643" s="3"/>
    </row>
    <row r="644" spans="4:6" ht="12.75" customHeight="1">
      <c r="D644" s="3"/>
      <c r="E644" s="3"/>
      <c r="F644" s="3"/>
    </row>
    <row r="645" spans="4:6" ht="12.75" customHeight="1">
      <c r="D645" s="3"/>
      <c r="E645" s="3"/>
      <c r="F645" s="3"/>
    </row>
    <row r="646" spans="4:6" ht="12.75" customHeight="1">
      <c r="D646" s="3"/>
      <c r="E646" s="3"/>
      <c r="F646" s="3"/>
    </row>
    <row r="647" spans="4:6" ht="12.75" customHeight="1">
      <c r="D647" s="3"/>
      <c r="E647" s="3"/>
      <c r="F647" s="3"/>
    </row>
    <row r="648" spans="4:6" ht="12.75" customHeight="1">
      <c r="D648" s="3"/>
      <c r="E648" s="3"/>
      <c r="F648" s="3"/>
    </row>
    <row r="649" spans="4:6" ht="12.75" customHeight="1">
      <c r="D649" s="3"/>
      <c r="E649" s="3"/>
      <c r="F649" s="3"/>
    </row>
    <row r="650" spans="4:6" ht="12.75" customHeight="1">
      <c r="D650" s="3"/>
      <c r="E650" s="3"/>
      <c r="F650" s="3"/>
    </row>
    <row r="651" spans="4:6" ht="12.75" customHeight="1">
      <c r="D651" s="3"/>
      <c r="E651" s="3"/>
      <c r="F651" s="3"/>
    </row>
    <row r="652" spans="4:6" ht="12.75" customHeight="1">
      <c r="D652" s="3"/>
      <c r="E652" s="3"/>
      <c r="F652" s="3"/>
    </row>
    <row r="653" spans="4:6" ht="12.75" customHeight="1">
      <c r="D653" s="3"/>
      <c r="E653" s="3"/>
      <c r="F653" s="3"/>
    </row>
    <row r="654" spans="4:6" ht="12.75" customHeight="1">
      <c r="D654" s="3"/>
      <c r="E654" s="3"/>
      <c r="F654" s="3"/>
    </row>
    <row r="655" spans="4:6" ht="12.75" customHeight="1">
      <c r="D655" s="3"/>
      <c r="E655" s="3"/>
      <c r="F655" s="3"/>
    </row>
    <row r="656" spans="4:6" ht="12.75" customHeight="1">
      <c r="D656" s="3"/>
      <c r="E656" s="3"/>
      <c r="F656" s="3"/>
    </row>
    <row r="657" spans="4:6" ht="12.75" customHeight="1">
      <c r="D657" s="3"/>
      <c r="E657" s="3"/>
      <c r="F657" s="3"/>
    </row>
    <row r="658" spans="4:6" ht="12.75" customHeight="1">
      <c r="D658" s="3"/>
      <c r="E658" s="3"/>
      <c r="F658" s="3"/>
    </row>
    <row r="659" spans="4:6" ht="12.75" customHeight="1">
      <c r="D659" s="3"/>
      <c r="E659" s="3"/>
      <c r="F659" s="3"/>
    </row>
    <row r="660" spans="4:6" ht="12.75" customHeight="1">
      <c r="D660" s="3"/>
      <c r="E660" s="3"/>
      <c r="F660" s="3"/>
    </row>
    <row r="661" spans="4:6" ht="12.75" customHeight="1">
      <c r="D661" s="3"/>
      <c r="E661" s="3"/>
      <c r="F661" s="3"/>
    </row>
    <row r="662" spans="4:6" ht="12.75" customHeight="1">
      <c r="D662" s="3"/>
      <c r="E662" s="3"/>
      <c r="F662" s="3"/>
    </row>
    <row r="663" spans="4:6" ht="12.75" customHeight="1">
      <c r="D663" s="3"/>
      <c r="E663" s="3"/>
      <c r="F663" s="3"/>
    </row>
    <row r="664" spans="4:6" ht="12.75" customHeight="1">
      <c r="D664" s="3"/>
      <c r="E664" s="3"/>
      <c r="F664" s="3"/>
    </row>
    <row r="665" spans="4:6" ht="12.75" customHeight="1">
      <c r="D665" s="3"/>
      <c r="E665" s="3"/>
      <c r="F665" s="3"/>
    </row>
    <row r="666" spans="4:6" ht="12.75" customHeight="1">
      <c r="D666" s="3"/>
      <c r="E666" s="3"/>
      <c r="F666" s="3"/>
    </row>
    <row r="667" spans="4:6" ht="12.75" customHeight="1">
      <c r="D667" s="3"/>
      <c r="E667" s="3"/>
      <c r="F667" s="3"/>
    </row>
    <row r="668" spans="4:6" ht="12.75" customHeight="1">
      <c r="D668" s="3"/>
      <c r="E668" s="3"/>
      <c r="F668" s="3"/>
    </row>
    <row r="669" spans="4:6" ht="12.75" customHeight="1">
      <c r="D669" s="3"/>
      <c r="E669" s="3"/>
      <c r="F669" s="3"/>
    </row>
    <row r="670" spans="4:6" ht="12.75" customHeight="1">
      <c r="D670" s="3"/>
      <c r="E670" s="3"/>
      <c r="F670" s="3"/>
    </row>
    <row r="671" spans="4:6" ht="12.75" customHeight="1">
      <c r="D671" s="3"/>
      <c r="E671" s="3"/>
      <c r="F671" s="3"/>
    </row>
    <row r="672" spans="4:6" ht="12.75" customHeight="1">
      <c r="D672" s="3"/>
      <c r="E672" s="3"/>
      <c r="F672" s="3"/>
    </row>
    <row r="673" spans="4:6" ht="12.75" customHeight="1">
      <c r="D673" s="3"/>
      <c r="E673" s="3"/>
      <c r="F673" s="3"/>
    </row>
    <row r="674" spans="4:6" ht="12.75" customHeight="1">
      <c r="D674" s="3"/>
      <c r="E674" s="3"/>
      <c r="F674" s="3"/>
    </row>
    <row r="675" spans="4:6" ht="12.75" customHeight="1">
      <c r="D675" s="3"/>
      <c r="E675" s="3"/>
      <c r="F675" s="3"/>
    </row>
    <row r="676" spans="4:6" ht="12.75" customHeight="1">
      <c r="D676" s="3"/>
      <c r="E676" s="3"/>
      <c r="F676" s="3"/>
    </row>
    <row r="677" spans="4:6" ht="12.75" customHeight="1">
      <c r="D677" s="3"/>
      <c r="E677" s="3"/>
      <c r="F677" s="3"/>
    </row>
    <row r="678" spans="4:6" ht="12.75" customHeight="1">
      <c r="D678" s="3"/>
      <c r="E678" s="3"/>
      <c r="F678" s="3"/>
    </row>
    <row r="679" spans="4:6" ht="12.75" customHeight="1">
      <c r="D679" s="3"/>
      <c r="E679" s="3"/>
      <c r="F679" s="3"/>
    </row>
    <row r="680" spans="4:6" ht="12.75" customHeight="1">
      <c r="D680" s="3"/>
      <c r="E680" s="3"/>
      <c r="F680" s="3"/>
    </row>
    <row r="681" spans="4:6" ht="12.75" customHeight="1">
      <c r="D681" s="3"/>
      <c r="E681" s="3"/>
      <c r="F681" s="3"/>
    </row>
    <row r="682" spans="4:6" ht="12.75" customHeight="1">
      <c r="D682" s="3"/>
      <c r="E682" s="3"/>
      <c r="F682" s="3"/>
    </row>
    <row r="683" spans="4:6" ht="12.75" customHeight="1">
      <c r="D683" s="3"/>
      <c r="E683" s="3"/>
      <c r="F683" s="3"/>
    </row>
    <row r="684" spans="4:6" ht="12.75" customHeight="1">
      <c r="D684" s="3"/>
      <c r="E684" s="3"/>
      <c r="F684" s="3"/>
    </row>
    <row r="685" spans="4:6" ht="12.75" customHeight="1">
      <c r="D685" s="3"/>
      <c r="E685" s="3"/>
      <c r="F685" s="3"/>
    </row>
    <row r="686" spans="4:6" ht="12.75" customHeight="1">
      <c r="D686" s="3"/>
      <c r="E686" s="3"/>
      <c r="F686" s="3"/>
    </row>
    <row r="687" spans="4:6" ht="12.75" customHeight="1">
      <c r="D687" s="3"/>
      <c r="E687" s="3"/>
      <c r="F687" s="3"/>
    </row>
    <row r="688" spans="4:6" ht="12.75" customHeight="1">
      <c r="D688" s="3"/>
      <c r="E688" s="3"/>
      <c r="F688" s="3"/>
    </row>
    <row r="689" spans="4:6" ht="12.75" customHeight="1">
      <c r="D689" s="3"/>
      <c r="E689" s="3"/>
      <c r="F689" s="3"/>
    </row>
    <row r="690" spans="4:6" ht="12.75" customHeight="1">
      <c r="D690" s="3"/>
      <c r="E690" s="3"/>
      <c r="F690" s="3"/>
    </row>
    <row r="691" spans="4:6" ht="12.75" customHeight="1">
      <c r="D691" s="3"/>
      <c r="E691" s="3"/>
      <c r="F691" s="3"/>
    </row>
    <row r="692" spans="4:6" ht="12.75" customHeight="1">
      <c r="D692" s="3"/>
      <c r="E692" s="3"/>
      <c r="F692" s="3"/>
    </row>
    <row r="693" spans="4:6" ht="12.75" customHeight="1">
      <c r="D693" s="3"/>
      <c r="E693" s="3"/>
      <c r="F693" s="3"/>
    </row>
    <row r="694" spans="4:6" ht="12.75" customHeight="1">
      <c r="D694" s="3"/>
      <c r="E694" s="3"/>
      <c r="F694" s="3"/>
    </row>
    <row r="695" spans="4:6" ht="12.75" customHeight="1">
      <c r="D695" s="3"/>
      <c r="E695" s="3"/>
      <c r="F695" s="3"/>
    </row>
    <row r="696" spans="4:6" ht="12.75" customHeight="1">
      <c r="D696" s="3"/>
      <c r="E696" s="3"/>
      <c r="F696" s="3"/>
    </row>
    <row r="697" spans="4:6" ht="12.75" customHeight="1">
      <c r="D697" s="3"/>
      <c r="E697" s="3"/>
      <c r="F697" s="3"/>
    </row>
    <row r="698" spans="4:6" ht="12.75" customHeight="1">
      <c r="D698" s="3"/>
      <c r="E698" s="3"/>
      <c r="F698" s="3"/>
    </row>
    <row r="699" spans="4:6" ht="12.75" customHeight="1">
      <c r="D699" s="3"/>
      <c r="E699" s="3"/>
      <c r="F699" s="3"/>
    </row>
    <row r="700" spans="4:6" ht="12.75" customHeight="1">
      <c r="D700" s="3"/>
      <c r="E700" s="3"/>
      <c r="F700" s="3"/>
    </row>
    <row r="701" spans="4:6" ht="12.75" customHeight="1">
      <c r="D701" s="3"/>
      <c r="E701" s="3"/>
      <c r="F701" s="3"/>
    </row>
    <row r="702" spans="4:6" ht="12.75" customHeight="1">
      <c r="D702" s="3"/>
      <c r="E702" s="3"/>
      <c r="F702" s="3"/>
    </row>
    <row r="703" spans="4:6" ht="12.75" customHeight="1">
      <c r="D703" s="3"/>
      <c r="E703" s="3"/>
      <c r="F703" s="3"/>
    </row>
    <row r="704" spans="4:6" ht="12.75" customHeight="1">
      <c r="D704" s="3"/>
      <c r="E704" s="3"/>
      <c r="F704" s="3"/>
    </row>
    <row r="705" spans="4:6" ht="12.75" customHeight="1">
      <c r="D705" s="3"/>
      <c r="E705" s="3"/>
      <c r="F705" s="3"/>
    </row>
    <row r="706" spans="4:6" ht="12.75" customHeight="1">
      <c r="D706" s="3"/>
      <c r="E706" s="3"/>
      <c r="F706" s="3"/>
    </row>
    <row r="707" spans="4:6" ht="12.75" customHeight="1">
      <c r="D707" s="3"/>
      <c r="E707" s="3"/>
      <c r="F707" s="3"/>
    </row>
    <row r="708" spans="4:6" ht="12.75" customHeight="1">
      <c r="D708" s="3"/>
      <c r="E708" s="3"/>
      <c r="F708" s="3"/>
    </row>
    <row r="709" spans="4:6" ht="12.75" customHeight="1">
      <c r="D709" s="3"/>
      <c r="E709" s="3"/>
      <c r="F709" s="3"/>
    </row>
    <row r="710" spans="4:6" ht="12.75" customHeight="1">
      <c r="D710" s="3"/>
      <c r="E710" s="3"/>
      <c r="F710" s="3"/>
    </row>
    <row r="711" spans="4:6" ht="12.75" customHeight="1">
      <c r="D711" s="3"/>
      <c r="E711" s="3"/>
      <c r="F711" s="3"/>
    </row>
    <row r="712" spans="4:6" ht="12.75" customHeight="1">
      <c r="D712" s="3"/>
      <c r="E712" s="3"/>
      <c r="F712" s="3"/>
    </row>
    <row r="713" spans="4:6" ht="12.75" customHeight="1">
      <c r="D713" s="3"/>
      <c r="E713" s="3"/>
      <c r="F713" s="3"/>
    </row>
    <row r="714" spans="4:6" ht="12.75" customHeight="1">
      <c r="D714" s="3"/>
      <c r="E714" s="3"/>
      <c r="F714" s="3"/>
    </row>
    <row r="715" spans="4:6" ht="12.75" customHeight="1">
      <c r="D715" s="3"/>
      <c r="E715" s="3"/>
      <c r="F715" s="3"/>
    </row>
    <row r="716" spans="4:6" ht="12.75" customHeight="1">
      <c r="D716" s="3"/>
      <c r="E716" s="3"/>
      <c r="F716" s="3"/>
    </row>
    <row r="717" spans="4:6" ht="12.75" customHeight="1">
      <c r="D717" s="3"/>
      <c r="E717" s="3"/>
      <c r="F717" s="3"/>
    </row>
    <row r="718" spans="4:6" ht="12.75" customHeight="1">
      <c r="D718" s="3"/>
      <c r="E718" s="3"/>
      <c r="F718" s="3"/>
    </row>
    <row r="719" spans="4:6" ht="12.75" customHeight="1">
      <c r="D719" s="3"/>
      <c r="E719" s="3"/>
      <c r="F719" s="3"/>
    </row>
    <row r="720" spans="4:6" ht="12.75" customHeight="1">
      <c r="D720" s="3"/>
      <c r="E720" s="3"/>
      <c r="F720" s="3"/>
    </row>
    <row r="721" spans="4:6" ht="12.75" customHeight="1">
      <c r="D721" s="3"/>
      <c r="E721" s="3"/>
      <c r="F721" s="3"/>
    </row>
    <row r="722" spans="4:6" ht="12.75" customHeight="1">
      <c r="D722" s="3"/>
      <c r="E722" s="3"/>
      <c r="F722" s="3"/>
    </row>
    <row r="723" spans="4:6" ht="12.75" customHeight="1">
      <c r="D723" s="3"/>
      <c r="E723" s="3"/>
      <c r="F723" s="3"/>
    </row>
    <row r="724" spans="4:6" ht="12.75" customHeight="1">
      <c r="D724" s="3"/>
      <c r="E724" s="3"/>
      <c r="F724" s="3"/>
    </row>
    <row r="725" spans="4:6" ht="12.75" customHeight="1">
      <c r="D725" s="3"/>
      <c r="E725" s="3"/>
      <c r="F725" s="3"/>
    </row>
    <row r="726" spans="4:6" ht="12.75" customHeight="1">
      <c r="D726" s="3"/>
      <c r="E726" s="3"/>
      <c r="F726" s="3"/>
    </row>
    <row r="727" spans="4:6" ht="12.75" customHeight="1">
      <c r="D727" s="3"/>
      <c r="E727" s="3"/>
      <c r="F727" s="3"/>
    </row>
    <row r="728" spans="4:6" ht="12.75" customHeight="1">
      <c r="D728" s="3"/>
      <c r="E728" s="3"/>
      <c r="F728" s="3"/>
    </row>
    <row r="729" spans="4:6" ht="12.75" customHeight="1">
      <c r="D729" s="3"/>
      <c r="E729" s="3"/>
      <c r="F729" s="3"/>
    </row>
    <row r="730" spans="4:6" ht="12.75" customHeight="1">
      <c r="D730" s="3"/>
      <c r="E730" s="3"/>
      <c r="F730" s="3"/>
    </row>
    <row r="731" spans="4:6" ht="12.75" customHeight="1">
      <c r="D731" s="3"/>
      <c r="E731" s="3"/>
      <c r="F731" s="3"/>
    </row>
    <row r="732" spans="4:6" ht="12.75" customHeight="1">
      <c r="D732" s="3"/>
      <c r="E732" s="3"/>
      <c r="F732" s="3"/>
    </row>
    <row r="733" spans="4:6" ht="12.75" customHeight="1">
      <c r="D733" s="3"/>
      <c r="E733" s="3"/>
      <c r="F733" s="3"/>
    </row>
    <row r="734" spans="4:6" ht="12.75" customHeight="1">
      <c r="D734" s="3"/>
      <c r="E734" s="3"/>
      <c r="F734" s="3"/>
    </row>
    <row r="735" spans="4:6" ht="12.75" customHeight="1">
      <c r="D735" s="3"/>
      <c r="E735" s="3"/>
      <c r="F735" s="3"/>
    </row>
    <row r="736" spans="4:6" ht="12.75" customHeight="1">
      <c r="D736" s="3"/>
      <c r="E736" s="3"/>
      <c r="F736" s="3"/>
    </row>
    <row r="737" spans="4:6" ht="12.75" customHeight="1">
      <c r="D737" s="3"/>
      <c r="E737" s="3"/>
      <c r="F737" s="3"/>
    </row>
    <row r="738" spans="4:6" ht="12.75" customHeight="1">
      <c r="D738" s="3"/>
      <c r="E738" s="3"/>
      <c r="F738" s="3"/>
    </row>
    <row r="739" spans="4:6" ht="12.75" customHeight="1">
      <c r="D739" s="3"/>
      <c r="E739" s="3"/>
      <c r="F739" s="3"/>
    </row>
    <row r="740" spans="4:6" ht="12.75" customHeight="1">
      <c r="D740" s="3"/>
      <c r="E740" s="3"/>
      <c r="F740" s="3"/>
    </row>
    <row r="741" spans="4:6" ht="12.75" customHeight="1">
      <c r="D741" s="3"/>
      <c r="E741" s="3"/>
      <c r="F741" s="3"/>
    </row>
    <row r="742" spans="4:6" ht="12.75" customHeight="1">
      <c r="D742" s="3"/>
      <c r="E742" s="3"/>
      <c r="F742" s="3"/>
    </row>
    <row r="743" spans="4:6" ht="12.75" customHeight="1">
      <c r="D743" s="3"/>
      <c r="E743" s="3"/>
      <c r="F743" s="3"/>
    </row>
    <row r="744" spans="4:6" ht="12.75" customHeight="1">
      <c r="D744" s="3"/>
      <c r="E744" s="3"/>
      <c r="F744" s="3"/>
    </row>
    <row r="745" spans="4:6" ht="12.75" customHeight="1">
      <c r="D745" s="3"/>
      <c r="E745" s="3"/>
      <c r="F745" s="3"/>
    </row>
    <row r="746" spans="4:6" ht="12.75" customHeight="1">
      <c r="D746" s="3"/>
      <c r="E746" s="3"/>
      <c r="F746" s="3"/>
    </row>
    <row r="747" spans="4:6" ht="12.75" customHeight="1">
      <c r="D747" s="3"/>
      <c r="E747" s="3"/>
      <c r="F747" s="3"/>
    </row>
    <row r="748" spans="4:6" ht="12.75" customHeight="1">
      <c r="D748" s="3"/>
      <c r="E748" s="3"/>
      <c r="F748" s="3"/>
    </row>
    <row r="749" spans="4:6" ht="12.75" customHeight="1">
      <c r="D749" s="3"/>
      <c r="E749" s="3"/>
      <c r="F749" s="3"/>
    </row>
    <row r="750" spans="4:6" ht="12.75" customHeight="1">
      <c r="D750" s="3"/>
      <c r="E750" s="3"/>
      <c r="F750" s="3"/>
    </row>
    <row r="751" spans="4:6" ht="12.75" customHeight="1">
      <c r="D751" s="3"/>
      <c r="E751" s="3"/>
      <c r="F751" s="3"/>
    </row>
    <row r="752" spans="4:6" ht="12.75" customHeight="1">
      <c r="D752" s="3"/>
      <c r="E752" s="3"/>
      <c r="F752" s="3"/>
    </row>
    <row r="753" spans="4:6" ht="12.75" customHeight="1">
      <c r="D753" s="3"/>
      <c r="E753" s="3"/>
      <c r="F753" s="3"/>
    </row>
    <row r="754" spans="4:6" ht="12.75" customHeight="1">
      <c r="D754" s="3"/>
      <c r="E754" s="3"/>
      <c r="F754" s="3"/>
    </row>
    <row r="755" spans="4:6" ht="12.75" customHeight="1">
      <c r="D755" s="3"/>
      <c r="E755" s="3"/>
      <c r="F755" s="3"/>
    </row>
    <row r="756" spans="4:6" ht="12.75" customHeight="1">
      <c r="D756" s="3"/>
      <c r="E756" s="3"/>
      <c r="F756" s="3"/>
    </row>
    <row r="757" spans="4:6" ht="12.75" customHeight="1">
      <c r="D757" s="3"/>
      <c r="E757" s="3"/>
      <c r="F757" s="3"/>
    </row>
    <row r="758" spans="4:6" ht="12.75" customHeight="1">
      <c r="D758" s="3"/>
      <c r="E758" s="3"/>
      <c r="F758" s="3"/>
    </row>
    <row r="759" spans="4:6" ht="12.75" customHeight="1">
      <c r="D759" s="3"/>
      <c r="E759" s="3"/>
      <c r="F759" s="3"/>
    </row>
    <row r="760" spans="4:6" ht="12.75" customHeight="1">
      <c r="D760" s="3"/>
      <c r="E760" s="3"/>
      <c r="F760" s="3"/>
    </row>
    <row r="761" spans="4:6" ht="12.75" customHeight="1">
      <c r="D761" s="3"/>
      <c r="E761" s="3"/>
      <c r="F761" s="3"/>
    </row>
    <row r="762" spans="4:6" ht="12.75" customHeight="1">
      <c r="D762" s="3"/>
      <c r="E762" s="3"/>
      <c r="F762" s="3"/>
    </row>
    <row r="763" spans="4:6" ht="12.75" customHeight="1">
      <c r="D763" s="3"/>
      <c r="E763" s="3"/>
      <c r="F763" s="3"/>
    </row>
    <row r="764" spans="4:6" ht="12.75" customHeight="1">
      <c r="D764" s="3"/>
      <c r="E764" s="3"/>
      <c r="F764" s="3"/>
    </row>
    <row r="765" spans="4:6" ht="12.75" customHeight="1">
      <c r="D765" s="3"/>
      <c r="E765" s="3"/>
      <c r="F765" s="3"/>
    </row>
    <row r="766" spans="4:6" ht="12.75" customHeight="1">
      <c r="D766" s="3"/>
      <c r="E766" s="3"/>
      <c r="F766" s="3"/>
    </row>
  </sheetData>
  <sheetProtection/>
  <mergeCells count="4">
    <mergeCell ref="A1:J1"/>
    <mergeCell ref="A2:J2"/>
    <mergeCell ref="A3:J3"/>
    <mergeCell ref="A5:J5"/>
  </mergeCells>
  <conditionalFormatting sqref="D26 F26 H26 D28 L26 N26 N28 L28 F28 H28 D42 F42 H42 N42 L42 D36 F36 H36 N36 L36">
    <cfRule type="containsBlanks" priority="5" dxfId="0" stopIfTrue="1">
      <formula>LEN(TRIM(D26))=0</formula>
    </cfRule>
  </conditionalFormatting>
  <conditionalFormatting sqref="D44 F44 H44 N44 L44">
    <cfRule type="containsBlanks" priority="2" dxfId="0" stopIfTrue="1">
      <formula>LEN(TRIM(D44))=0</formula>
    </cfRule>
  </conditionalFormatting>
  <printOptions horizontalCentered="1"/>
  <pageMargins left="0.5" right="0.5" top="0.75" bottom="0.75"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743"/>
  <sheetViews>
    <sheetView zoomScalePageLayoutView="0" workbookViewId="0" topLeftCell="A1">
      <selection activeCell="A1" sqref="A1:C1"/>
    </sheetView>
  </sheetViews>
  <sheetFormatPr defaultColWidth="2.57421875" defaultRowHeight="12.75" customHeight="1"/>
  <cols>
    <col min="1" max="1" width="2.7109375" style="2" customWidth="1"/>
    <col min="2" max="2" width="67.00390625" style="2" customWidth="1"/>
    <col min="3" max="3" width="14.28125" style="2" customWidth="1"/>
    <col min="4" max="4" width="2.57421875" style="2" customWidth="1"/>
    <col min="5" max="5" width="14.28125" style="95" customWidth="1"/>
    <col min="6" max="6" width="6.421875" style="2" customWidth="1"/>
    <col min="7" max="10" width="2.57421875" style="2" customWidth="1"/>
    <col min="11" max="11" width="7.7109375" style="2" bestFit="1" customWidth="1"/>
    <col min="12" max="16384" width="2.57421875" style="2" customWidth="1"/>
  </cols>
  <sheetData>
    <row r="1" spans="1:3" ht="18" customHeight="1">
      <c r="A1" s="281" t="s">
        <v>349</v>
      </c>
      <c r="B1" s="281"/>
      <c r="C1" s="281"/>
    </row>
    <row r="2" spans="1:3" ht="12.75" customHeight="1">
      <c r="A2" s="280" t="s">
        <v>130</v>
      </c>
      <c r="B2" s="280"/>
      <c r="C2" s="280"/>
    </row>
    <row r="3" spans="1:5" ht="12.75" customHeight="1">
      <c r="A3" s="280" t="s">
        <v>322</v>
      </c>
      <c r="B3" s="280"/>
      <c r="C3" s="280"/>
      <c r="E3" s="96"/>
    </row>
    <row r="4" spans="1:5" ht="12.75" customHeight="1">
      <c r="A4" s="36"/>
      <c r="B4" s="25"/>
      <c r="C4" s="115"/>
      <c r="E4" s="146"/>
    </row>
    <row r="5" spans="1:5" ht="15" customHeight="1">
      <c r="A5" s="282" t="s">
        <v>260</v>
      </c>
      <c r="B5" s="282"/>
      <c r="C5" s="282"/>
      <c r="E5" s="96"/>
    </row>
    <row r="6" spans="1:5" ht="12.75" customHeight="1">
      <c r="A6" s="20"/>
      <c r="B6" s="108"/>
      <c r="C6" s="108"/>
      <c r="E6" s="96"/>
    </row>
    <row r="7" spans="1:3" ht="12.75" customHeight="1">
      <c r="A7" s="20"/>
      <c r="B7" s="20"/>
      <c r="C7" s="20"/>
    </row>
    <row r="8" spans="1:3" ht="15" customHeight="1">
      <c r="A8" s="76" t="s">
        <v>197</v>
      </c>
      <c r="B8" s="20"/>
      <c r="C8" s="20"/>
    </row>
    <row r="9" spans="1:5" ht="15" customHeight="1">
      <c r="A9" s="60" t="s">
        <v>365</v>
      </c>
      <c r="E9" s="147"/>
    </row>
    <row r="10" spans="1:5" ht="12.75" customHeight="1">
      <c r="A10" s="60"/>
      <c r="E10" s="148"/>
    </row>
    <row r="11" spans="1:5" ht="12.75" customHeight="1">
      <c r="A11" s="59"/>
      <c r="C11" s="278" t="s">
        <v>372</v>
      </c>
      <c r="D11" s="278"/>
      <c r="E11" s="278"/>
    </row>
    <row r="12" spans="3:5" ht="12.75" customHeight="1">
      <c r="C12" s="63" t="s">
        <v>363</v>
      </c>
      <c r="E12" s="214" t="s">
        <v>364</v>
      </c>
    </row>
    <row r="13" spans="3:5" ht="12.75" customHeight="1">
      <c r="C13" s="62" t="s">
        <v>175</v>
      </c>
      <c r="E13" s="174" t="s">
        <v>175</v>
      </c>
    </row>
    <row r="14" spans="3:5" ht="12.75" customHeight="1">
      <c r="C14" s="62"/>
      <c r="E14" s="205"/>
    </row>
    <row r="15" spans="1:5" ht="12.75" customHeight="1">
      <c r="A15" s="1" t="s">
        <v>330</v>
      </c>
      <c r="E15" s="180"/>
    </row>
    <row r="16" spans="1:5" ht="12.75" customHeight="1">
      <c r="A16" s="6" t="s">
        <v>95</v>
      </c>
      <c r="B16" s="6"/>
      <c r="C16" s="3">
        <f>+Income!D37</f>
        <v>-3183</v>
      </c>
      <c r="E16" s="172">
        <f>-3212.63928922166+882</f>
        <v>-2330.63928922166</v>
      </c>
    </row>
    <row r="17" spans="1:5" ht="12.75" customHeight="1">
      <c r="A17" s="45" t="s">
        <v>34</v>
      </c>
      <c r="B17" s="45"/>
      <c r="C17" s="16"/>
      <c r="E17" s="180"/>
    </row>
    <row r="18" spans="1:5" ht="12.75" customHeight="1">
      <c r="A18" s="45"/>
      <c r="B18" s="45" t="s">
        <v>245</v>
      </c>
      <c r="C18" s="32">
        <v>2579</v>
      </c>
      <c r="E18" s="192">
        <f>882+3607</f>
        <v>4489</v>
      </c>
    </row>
    <row r="19" spans="1:5" ht="12.75" customHeight="1">
      <c r="A19" s="45" t="s">
        <v>292</v>
      </c>
      <c r="B19" s="7"/>
      <c r="C19" s="16">
        <f>SUM(C16:C18)</f>
        <v>-604</v>
      </c>
      <c r="D19" s="16"/>
      <c r="E19" s="186">
        <f>SUM(E16:E18)</f>
        <v>2158.36071077834</v>
      </c>
    </row>
    <row r="20" spans="1:5" ht="12.75" customHeight="1">
      <c r="A20" s="45" t="s">
        <v>257</v>
      </c>
      <c r="B20" s="7"/>
      <c r="C20" s="16"/>
      <c r="E20" s="180"/>
    </row>
    <row r="21" spans="2:5" ht="12.75" customHeight="1">
      <c r="B21" s="45" t="s">
        <v>149</v>
      </c>
      <c r="C21" s="3">
        <v>7383</v>
      </c>
      <c r="E21" s="172">
        <v>2431</v>
      </c>
    </row>
    <row r="22" spans="2:5" ht="12.75" customHeight="1">
      <c r="B22" s="45" t="s">
        <v>259</v>
      </c>
      <c r="C22" s="32">
        <v>-8414</v>
      </c>
      <c r="E22" s="192">
        <v>-4010</v>
      </c>
    </row>
    <row r="23" spans="1:5" ht="12.75" customHeight="1">
      <c r="A23" s="45" t="s">
        <v>282</v>
      </c>
      <c r="C23" s="16">
        <f>SUM(C19:C22)</f>
        <v>-1635</v>
      </c>
      <c r="E23" s="186">
        <f>SUM(E19:E22)</f>
        <v>579.36071077834</v>
      </c>
    </row>
    <row r="24" spans="1:5" ht="12.75" customHeight="1">
      <c r="A24" s="45"/>
      <c r="B24" s="2" t="s">
        <v>313</v>
      </c>
      <c r="C24" s="32">
        <v>-1094</v>
      </c>
      <c r="E24" s="192">
        <v>-841</v>
      </c>
    </row>
    <row r="25" spans="1:5" ht="12.75" customHeight="1">
      <c r="A25" s="45" t="s">
        <v>315</v>
      </c>
      <c r="C25" s="16">
        <f>SUM(C23:C24)</f>
        <v>-2729</v>
      </c>
      <c r="E25" s="186">
        <f>SUM(E23:E24)</f>
        <v>-261.63928922165996</v>
      </c>
    </row>
    <row r="26" spans="1:5" ht="12.75" customHeight="1">
      <c r="A26" s="53"/>
      <c r="B26" s="53"/>
      <c r="C26" s="16"/>
      <c r="E26" s="180"/>
    </row>
    <row r="27" spans="1:5" ht="12.75" customHeight="1">
      <c r="A27" s="94" t="s">
        <v>143</v>
      </c>
      <c r="B27" s="53"/>
      <c r="C27" s="16"/>
      <c r="E27" s="180"/>
    </row>
    <row r="28" spans="1:5" ht="12.75" customHeight="1">
      <c r="A28" s="28" t="s">
        <v>178</v>
      </c>
      <c r="B28" s="20"/>
      <c r="C28" s="121">
        <v>0</v>
      </c>
      <c r="E28" s="206">
        <v>-23</v>
      </c>
    </row>
    <row r="29" spans="1:5" ht="12.75" customHeight="1">
      <c r="A29" s="240" t="s">
        <v>417</v>
      </c>
      <c r="B29" s="20"/>
      <c r="C29" s="265">
        <v>-194</v>
      </c>
      <c r="E29" s="266">
        <v>0</v>
      </c>
    </row>
    <row r="30" spans="1:5" ht="12.75" customHeight="1">
      <c r="A30" s="240" t="s">
        <v>416</v>
      </c>
      <c r="B30" s="20"/>
      <c r="C30" s="122">
        <v>-74</v>
      </c>
      <c r="E30" s="207">
        <v>0</v>
      </c>
    </row>
    <row r="31" spans="1:5" ht="12.75" customHeight="1">
      <c r="A31" s="28"/>
      <c r="B31" s="20"/>
      <c r="C31" s="16">
        <f>SUM(C28:C30)</f>
        <v>-268</v>
      </c>
      <c r="E31" s="177">
        <f>SUM(E28:E30)</f>
        <v>-23</v>
      </c>
    </row>
    <row r="32" spans="1:5" ht="12.75" customHeight="1">
      <c r="A32" s="92"/>
      <c r="B32" s="28"/>
      <c r="C32" s="16"/>
      <c r="E32" s="180"/>
    </row>
    <row r="33" spans="1:5" ht="12.75" customHeight="1">
      <c r="A33" s="94" t="s">
        <v>144</v>
      </c>
      <c r="B33" s="53"/>
      <c r="C33" s="16"/>
      <c r="E33" s="180"/>
    </row>
    <row r="34" spans="1:5" ht="12.75" customHeight="1">
      <c r="A34" s="53" t="s">
        <v>160</v>
      </c>
      <c r="B34" s="20"/>
      <c r="C34" s="262">
        <v>0</v>
      </c>
      <c r="E34" s="263">
        <v>-12</v>
      </c>
    </row>
    <row r="35" spans="1:5" ht="12.75" customHeight="1">
      <c r="A35" s="53"/>
      <c r="B35" s="20"/>
      <c r="C35" s="14">
        <f>SUM(C34:C34)</f>
        <v>0</v>
      </c>
      <c r="D35" s="28"/>
      <c r="E35" s="186">
        <f>SUM(E34:E34)</f>
        <v>-12</v>
      </c>
    </row>
    <row r="36" spans="1:5" ht="12.75" customHeight="1">
      <c r="A36" s="45"/>
      <c r="B36" s="45"/>
      <c r="C36" s="32"/>
      <c r="E36" s="208"/>
    </row>
    <row r="37" spans="1:5" ht="12.75" customHeight="1">
      <c r="A37" s="50" t="s">
        <v>293</v>
      </c>
      <c r="B37" s="50"/>
      <c r="C37" s="14">
        <f>C25+C31+C35</f>
        <v>-2997</v>
      </c>
      <c r="E37" s="186">
        <f>E25+E31+E35</f>
        <v>-296.63928922165996</v>
      </c>
    </row>
    <row r="38" spans="1:5" ht="12.75" customHeight="1">
      <c r="A38" s="50"/>
      <c r="B38" s="50"/>
      <c r="C38" s="16"/>
      <c r="E38" s="180"/>
    </row>
    <row r="39" spans="1:5" ht="12.75" customHeight="1">
      <c r="A39" s="50" t="s">
        <v>38</v>
      </c>
      <c r="B39" s="50"/>
      <c r="C39" s="3">
        <v>0</v>
      </c>
      <c r="E39" s="172">
        <v>4</v>
      </c>
    </row>
    <row r="40" spans="1:5" ht="12.75" customHeight="1">
      <c r="A40" s="50"/>
      <c r="B40" s="50"/>
      <c r="C40" s="16"/>
      <c r="E40" s="180"/>
    </row>
    <row r="41" spans="1:5" ht="12.75" customHeight="1">
      <c r="A41" s="50" t="s">
        <v>346</v>
      </c>
      <c r="B41" s="50"/>
      <c r="C41" s="32">
        <v>-27906</v>
      </c>
      <c r="E41" s="192">
        <v>-29328</v>
      </c>
    </row>
    <row r="42" spans="1:5" ht="12.75" customHeight="1">
      <c r="A42" s="88"/>
      <c r="B42" s="89"/>
      <c r="C42" s="64"/>
      <c r="E42" s="209"/>
    </row>
    <row r="43" spans="1:11" ht="12.75" customHeight="1" thickBot="1">
      <c r="A43" s="50" t="s">
        <v>347</v>
      </c>
      <c r="B43" s="89"/>
      <c r="C43" s="41">
        <f>SUM(C37:C41)</f>
        <v>-30903</v>
      </c>
      <c r="E43" s="188">
        <f>SUM(E37:E41)</f>
        <v>-29620.63928922166</v>
      </c>
      <c r="F43" s="43"/>
      <c r="K43" s="43"/>
    </row>
    <row r="44" spans="1:5" ht="12.75" customHeight="1">
      <c r="A44" s="46"/>
      <c r="B44" s="7"/>
      <c r="C44" s="14"/>
      <c r="E44" s="210"/>
    </row>
    <row r="45" spans="1:5" ht="12.75" customHeight="1">
      <c r="A45" s="46"/>
      <c r="B45" s="7"/>
      <c r="C45" s="16"/>
      <c r="E45" s="210"/>
    </row>
    <row r="46" spans="1:11" ht="12.75" customHeight="1">
      <c r="A46" s="50" t="s">
        <v>314</v>
      </c>
      <c r="B46" s="7"/>
      <c r="C46" s="16"/>
      <c r="E46" s="210"/>
      <c r="K46" s="43"/>
    </row>
    <row r="47" spans="1:5" ht="12.75" customHeight="1">
      <c r="A47" s="46"/>
      <c r="B47" s="7" t="s">
        <v>151</v>
      </c>
      <c r="C47" s="3">
        <f>'BS'!D28</f>
        <v>4015</v>
      </c>
      <c r="E47" s="172">
        <v>3829</v>
      </c>
    </row>
    <row r="48" spans="1:5" ht="12.75" customHeight="1">
      <c r="A48" s="46"/>
      <c r="B48" s="7" t="s">
        <v>203</v>
      </c>
      <c r="C48" s="3">
        <f>+'BS'!D29</f>
        <v>8182</v>
      </c>
      <c r="E48" s="172">
        <v>3939</v>
      </c>
    </row>
    <row r="49" spans="1:5" ht="12.75" customHeight="1">
      <c r="A49" s="46"/>
      <c r="B49" s="7" t="s">
        <v>307</v>
      </c>
      <c r="C49" s="32">
        <f>-'BS'!D52</f>
        <v>-43100</v>
      </c>
      <c r="E49" s="192">
        <v>-39153</v>
      </c>
    </row>
    <row r="50" spans="1:11" ht="12.75" customHeight="1" thickBot="1">
      <c r="A50" s="46"/>
      <c r="B50" s="7"/>
      <c r="C50" s="150">
        <f>SUM(C47:C49)</f>
        <v>-30903</v>
      </c>
      <c r="E50" s="211">
        <f>SUM(E47:E49)</f>
        <v>-31385</v>
      </c>
      <c r="K50" s="43"/>
    </row>
    <row r="51" spans="1:5" ht="12.75" customHeight="1">
      <c r="A51" s="46"/>
      <c r="B51" s="7"/>
      <c r="C51" s="16"/>
      <c r="E51" s="43"/>
    </row>
    <row r="52" spans="1:5" ht="12.75" customHeight="1">
      <c r="A52" s="45"/>
      <c r="B52" s="45"/>
      <c r="E52" s="2"/>
    </row>
    <row r="53" spans="1:5" ht="12.75" customHeight="1">
      <c r="A53" s="2" t="s">
        <v>135</v>
      </c>
      <c r="B53" s="45"/>
      <c r="C53" s="16"/>
      <c r="E53" s="2"/>
    </row>
    <row r="54" spans="1:3" ht="12.75" customHeight="1">
      <c r="A54" s="2" t="s">
        <v>371</v>
      </c>
      <c r="B54" s="45"/>
      <c r="C54" s="16"/>
    </row>
    <row r="55" spans="2:3" ht="12.75" customHeight="1">
      <c r="B55" s="45"/>
      <c r="C55" s="16"/>
    </row>
    <row r="56" spans="1:3" ht="12.75" customHeight="1">
      <c r="A56" s="45"/>
      <c r="B56" s="45"/>
      <c r="C56" s="16"/>
    </row>
    <row r="57" spans="1:3" ht="12.75" customHeight="1">
      <c r="A57" s="44"/>
      <c r="B57" s="44"/>
      <c r="C57" s="16"/>
    </row>
    <row r="58" spans="1:3" ht="12.75" customHeight="1">
      <c r="A58" s="44"/>
      <c r="B58" s="44"/>
      <c r="C58" s="16"/>
    </row>
    <row r="59" spans="1:3" ht="12.75" customHeight="1">
      <c r="A59" s="44"/>
      <c r="B59" s="44"/>
      <c r="C59" s="16"/>
    </row>
    <row r="60" spans="1:3" ht="12.75" customHeight="1">
      <c r="A60" s="7"/>
      <c r="B60" s="7"/>
      <c r="C60" s="16"/>
    </row>
    <row r="61" spans="1:3" ht="12.75" customHeight="1">
      <c r="A61" s="7"/>
      <c r="B61" s="7"/>
      <c r="C61" s="16"/>
    </row>
    <row r="62" spans="1:3" ht="12.75" customHeight="1">
      <c r="A62" s="7"/>
      <c r="B62" s="7"/>
      <c r="C62" s="16"/>
    </row>
    <row r="63" spans="1:3" ht="12.75" customHeight="1">
      <c r="A63" s="7"/>
      <c r="B63" s="7"/>
      <c r="C63" s="16"/>
    </row>
    <row r="64" spans="1:3" ht="12.75" customHeight="1">
      <c r="A64" s="7"/>
      <c r="B64" s="7"/>
      <c r="C64" s="16"/>
    </row>
    <row r="65" spans="1:3" ht="12.75" customHeight="1">
      <c r="A65" s="7"/>
      <c r="B65" s="7"/>
      <c r="C65" s="16"/>
    </row>
    <row r="66" spans="1:3" ht="12.75" customHeight="1">
      <c r="A66" s="7"/>
      <c r="B66" s="7"/>
      <c r="C66" s="16"/>
    </row>
    <row r="67" spans="1:3" ht="12.75" customHeight="1">
      <c r="A67" s="7"/>
      <c r="B67" s="7"/>
      <c r="C67" s="16"/>
    </row>
    <row r="68" spans="1:3" ht="12.75" customHeight="1">
      <c r="A68" s="7"/>
      <c r="B68" s="7"/>
      <c r="C68" s="16"/>
    </row>
    <row r="69" spans="1:3" ht="12.75" customHeight="1">
      <c r="A69" s="7"/>
      <c r="B69" s="7"/>
      <c r="C69" s="16"/>
    </row>
    <row r="70" spans="1:3" ht="12.75" customHeight="1">
      <c r="A70" s="7"/>
      <c r="B70" s="7"/>
      <c r="C70" s="16"/>
    </row>
    <row r="71" spans="1:3" ht="12.75" customHeight="1">
      <c r="A71" s="7"/>
      <c r="B71" s="7"/>
      <c r="C71" s="16"/>
    </row>
    <row r="72" spans="1:3" ht="12.75" customHeight="1">
      <c r="A72" s="7"/>
      <c r="B72" s="7"/>
      <c r="C72" s="16"/>
    </row>
    <row r="73" spans="1:3" ht="12.75" customHeight="1">
      <c r="A73" s="7"/>
      <c r="B73" s="7"/>
      <c r="C73" s="16"/>
    </row>
    <row r="74" spans="1:3" ht="12.75" customHeight="1">
      <c r="A74" s="7"/>
      <c r="B74" s="7"/>
      <c r="C74" s="16"/>
    </row>
    <row r="75" spans="1:3" ht="12.75" customHeight="1">
      <c r="A75" s="7"/>
      <c r="B75" s="7"/>
      <c r="C75" s="16"/>
    </row>
    <row r="76" spans="1:3" ht="12.75" customHeight="1">
      <c r="A76" s="7"/>
      <c r="B76" s="7"/>
      <c r="C76" s="16"/>
    </row>
    <row r="77" spans="1:3" ht="12.75" customHeight="1">
      <c r="A77" s="7"/>
      <c r="B77" s="7"/>
      <c r="C77" s="16"/>
    </row>
    <row r="78" spans="1:3" ht="12.75" customHeight="1">
      <c r="A78" s="7"/>
      <c r="B78" s="7"/>
      <c r="C78" s="16"/>
    </row>
    <row r="79" spans="1:3" ht="12.75" customHeight="1">
      <c r="A79" s="7"/>
      <c r="B79" s="7"/>
      <c r="C79" s="16"/>
    </row>
    <row r="80" spans="1:3" ht="12.75" customHeight="1">
      <c r="A80" s="7"/>
      <c r="B80" s="7"/>
      <c r="C80" s="16"/>
    </row>
    <row r="81" spans="1:3" ht="12.75" customHeight="1">
      <c r="A81" s="7"/>
      <c r="B81" s="7"/>
      <c r="C81" s="16"/>
    </row>
    <row r="82" spans="1:3" ht="12.75" customHeight="1">
      <c r="A82" s="7"/>
      <c r="B82" s="7"/>
      <c r="C82" s="16"/>
    </row>
    <row r="83" spans="1:3" ht="12.75" customHeight="1">
      <c r="A83" s="7"/>
      <c r="B83" s="7"/>
      <c r="C83" s="16"/>
    </row>
    <row r="84" spans="1:3" ht="12.75" customHeight="1">
      <c r="A84" s="7"/>
      <c r="B84" s="7"/>
      <c r="C84" s="16"/>
    </row>
    <row r="85" spans="1:3" ht="12.75" customHeight="1">
      <c r="A85" s="7"/>
      <c r="B85" s="7"/>
      <c r="C85" s="16"/>
    </row>
    <row r="86" spans="1:3" ht="12.75" customHeight="1">
      <c r="A86" s="7"/>
      <c r="B86" s="7"/>
      <c r="C86" s="16"/>
    </row>
    <row r="87" spans="1:3" ht="12.75" customHeight="1">
      <c r="A87" s="7"/>
      <c r="B87" s="7"/>
      <c r="C87" s="16"/>
    </row>
    <row r="88" spans="1:3" ht="12.75" customHeight="1">
      <c r="A88" s="7"/>
      <c r="B88" s="7"/>
      <c r="C88" s="16"/>
    </row>
    <row r="89" spans="1:3" ht="12.75" customHeight="1">
      <c r="A89" s="7"/>
      <c r="B89" s="7"/>
      <c r="C89" s="16"/>
    </row>
    <row r="90" spans="1:3" ht="12.75" customHeight="1">
      <c r="A90" s="7"/>
      <c r="B90" s="7"/>
      <c r="C90" s="16"/>
    </row>
    <row r="91" spans="1:3" ht="12.75" customHeight="1">
      <c r="A91" s="7"/>
      <c r="B91" s="7"/>
      <c r="C91" s="16"/>
    </row>
    <row r="92" spans="1:3" ht="12.75" customHeight="1">
      <c r="A92" s="7"/>
      <c r="B92" s="7"/>
      <c r="C92" s="16"/>
    </row>
    <row r="93" spans="1:3" ht="12.75" customHeight="1">
      <c r="A93" s="7"/>
      <c r="B93" s="7"/>
      <c r="C93" s="16"/>
    </row>
    <row r="94" spans="1:3" ht="12.75" customHeight="1">
      <c r="A94" s="7"/>
      <c r="B94" s="7"/>
      <c r="C94" s="16"/>
    </row>
    <row r="95" spans="1:3" ht="12.75" customHeight="1">
      <c r="A95" s="7"/>
      <c r="B95" s="7"/>
      <c r="C95" s="16"/>
    </row>
    <row r="96" spans="1:3" ht="12.75" customHeight="1">
      <c r="A96" s="7"/>
      <c r="B96" s="7"/>
      <c r="C96" s="16"/>
    </row>
    <row r="97" spans="1:3" ht="12.75" customHeight="1">
      <c r="A97" s="7"/>
      <c r="B97" s="7"/>
      <c r="C97" s="16"/>
    </row>
    <row r="98" spans="1:3" ht="12.75" customHeight="1">
      <c r="A98" s="7"/>
      <c r="B98" s="7"/>
      <c r="C98" s="16"/>
    </row>
    <row r="99" spans="1:3" ht="12.75" customHeight="1">
      <c r="A99" s="7"/>
      <c r="B99" s="7"/>
      <c r="C99" s="16"/>
    </row>
    <row r="100" spans="1:3" ht="12.75" customHeight="1">
      <c r="A100" s="7"/>
      <c r="B100" s="7"/>
      <c r="C100" s="16"/>
    </row>
    <row r="101" spans="1:3" ht="12.75" customHeight="1">
      <c r="A101" s="7"/>
      <c r="B101" s="7"/>
      <c r="C101" s="16"/>
    </row>
    <row r="102" spans="1:3" ht="12.75" customHeight="1">
      <c r="A102" s="7"/>
      <c r="B102" s="7"/>
      <c r="C102" s="16"/>
    </row>
    <row r="103" spans="1:3" ht="12.75" customHeight="1">
      <c r="A103" s="7"/>
      <c r="B103" s="7"/>
      <c r="C103" s="16"/>
    </row>
    <row r="104" spans="1:3" ht="12.75" customHeight="1">
      <c r="A104" s="7"/>
      <c r="B104" s="7"/>
      <c r="C104" s="16"/>
    </row>
    <row r="105" spans="1:3" ht="12.75" customHeight="1">
      <c r="A105" s="7"/>
      <c r="B105" s="7"/>
      <c r="C105" s="16"/>
    </row>
    <row r="106" spans="1:3" ht="12.75" customHeight="1">
      <c r="A106" s="7"/>
      <c r="B106" s="7"/>
      <c r="C106" s="16"/>
    </row>
    <row r="107" spans="1:3" ht="12.75" customHeight="1">
      <c r="A107" s="7"/>
      <c r="B107" s="7"/>
      <c r="C107" s="16"/>
    </row>
    <row r="108" spans="1:3" ht="12.75" customHeight="1">
      <c r="A108" s="7"/>
      <c r="B108" s="7"/>
      <c r="C108" s="16"/>
    </row>
    <row r="109" ht="12.75" customHeight="1">
      <c r="C109" s="3"/>
    </row>
    <row r="110" ht="12.75" customHeight="1">
      <c r="C110" s="3"/>
    </row>
    <row r="111" ht="12.75" customHeight="1">
      <c r="C111" s="3"/>
    </row>
    <row r="112" ht="12.75" customHeight="1">
      <c r="C112" s="3"/>
    </row>
    <row r="113" ht="12.75" customHeight="1">
      <c r="C113" s="3"/>
    </row>
    <row r="114" ht="12.75" customHeight="1">
      <c r="C114" s="3"/>
    </row>
    <row r="115" ht="12.75" customHeight="1">
      <c r="C115" s="3"/>
    </row>
    <row r="116" ht="12.75" customHeight="1">
      <c r="C116" s="3"/>
    </row>
    <row r="117" ht="12.75" customHeight="1">
      <c r="C117" s="3"/>
    </row>
    <row r="118" ht="12.75" customHeight="1">
      <c r="C118" s="3"/>
    </row>
    <row r="119" ht="12.75" customHeight="1">
      <c r="C119" s="3"/>
    </row>
    <row r="120" ht="12.75" customHeight="1">
      <c r="C120" s="3"/>
    </row>
    <row r="121" ht="12.75" customHeight="1">
      <c r="C121" s="3"/>
    </row>
    <row r="122" ht="12.75" customHeight="1">
      <c r="C122" s="3"/>
    </row>
    <row r="123" ht="12.75" customHeight="1">
      <c r="C123" s="3"/>
    </row>
    <row r="124" ht="12.75" customHeight="1">
      <c r="C124" s="3"/>
    </row>
    <row r="125" ht="12.75" customHeight="1">
      <c r="C125" s="3"/>
    </row>
    <row r="126" ht="12.75" customHeight="1">
      <c r="C126" s="3"/>
    </row>
    <row r="127" ht="12.75" customHeight="1">
      <c r="C127" s="3"/>
    </row>
    <row r="128" ht="12.75" customHeight="1">
      <c r="C128" s="3"/>
    </row>
    <row r="129" ht="12.75" customHeight="1">
      <c r="C129" s="3"/>
    </row>
    <row r="130" ht="12.75" customHeight="1">
      <c r="C130" s="3"/>
    </row>
    <row r="131" ht="12.75" customHeight="1">
      <c r="C131" s="3"/>
    </row>
    <row r="132" ht="12.75" customHeight="1">
      <c r="C132" s="3"/>
    </row>
    <row r="133" ht="12.75" customHeight="1">
      <c r="C133" s="3"/>
    </row>
    <row r="134" ht="12.75" customHeight="1">
      <c r="C134" s="3"/>
    </row>
    <row r="135" ht="12.75" customHeight="1">
      <c r="C135" s="3"/>
    </row>
    <row r="136" ht="12.75" customHeight="1">
      <c r="C136" s="3"/>
    </row>
    <row r="137" ht="12.75" customHeight="1">
      <c r="C137" s="3"/>
    </row>
    <row r="138" ht="12.75" customHeight="1">
      <c r="C138" s="3"/>
    </row>
    <row r="139" ht="12.75" customHeight="1">
      <c r="C139" s="3"/>
    </row>
    <row r="140" ht="12.75" customHeight="1">
      <c r="C140" s="3"/>
    </row>
    <row r="141" ht="12.75" customHeight="1">
      <c r="C141" s="3"/>
    </row>
    <row r="142" ht="12.75" customHeight="1">
      <c r="C142" s="3"/>
    </row>
    <row r="143" ht="12.75" customHeight="1">
      <c r="C143" s="3"/>
    </row>
    <row r="144" ht="12.75" customHeight="1">
      <c r="C144" s="3"/>
    </row>
    <row r="145" ht="12.75" customHeight="1">
      <c r="C145" s="3"/>
    </row>
    <row r="146" ht="12.75" customHeight="1">
      <c r="C146" s="3"/>
    </row>
    <row r="147" ht="12.75" customHeight="1">
      <c r="C147" s="3"/>
    </row>
    <row r="148" ht="12.75" customHeight="1">
      <c r="C148" s="3"/>
    </row>
    <row r="149" ht="12.75" customHeight="1">
      <c r="C149" s="3"/>
    </row>
    <row r="150" ht="12.75" customHeight="1">
      <c r="C150" s="3"/>
    </row>
    <row r="151" ht="12.75" customHeight="1">
      <c r="C151" s="3"/>
    </row>
    <row r="152" ht="12.75" customHeight="1">
      <c r="C152" s="3"/>
    </row>
    <row r="153" ht="12.75" customHeight="1">
      <c r="C153" s="3"/>
    </row>
    <row r="154" ht="12.75" customHeight="1">
      <c r="C154" s="3"/>
    </row>
    <row r="155" ht="12.75" customHeight="1">
      <c r="C155" s="3"/>
    </row>
    <row r="156" ht="12.75" customHeight="1">
      <c r="C156" s="3"/>
    </row>
    <row r="157" ht="12.75" customHeight="1">
      <c r="C157" s="3"/>
    </row>
    <row r="158" ht="12.75" customHeight="1">
      <c r="C158" s="3"/>
    </row>
    <row r="159" ht="12.75" customHeight="1">
      <c r="C159" s="3"/>
    </row>
    <row r="160" ht="12.75" customHeight="1">
      <c r="C160" s="3"/>
    </row>
    <row r="161" ht="12.75" customHeight="1">
      <c r="C161" s="3"/>
    </row>
    <row r="162" ht="12.75" customHeight="1">
      <c r="C162" s="3"/>
    </row>
    <row r="163" ht="12.75" customHeight="1">
      <c r="C163" s="3"/>
    </row>
    <row r="164" ht="12.75" customHeight="1">
      <c r="C164" s="3"/>
    </row>
    <row r="165" ht="12.75" customHeight="1">
      <c r="C165" s="3"/>
    </row>
    <row r="166" ht="12.75" customHeight="1">
      <c r="C166" s="3"/>
    </row>
    <row r="167" ht="12.75" customHeight="1">
      <c r="C167" s="3"/>
    </row>
    <row r="168" ht="12.75" customHeight="1">
      <c r="C168" s="3"/>
    </row>
    <row r="169" ht="12.75" customHeight="1">
      <c r="C169" s="3"/>
    </row>
    <row r="170" ht="12.75" customHeight="1">
      <c r="C170" s="3"/>
    </row>
    <row r="171" ht="12.75" customHeight="1">
      <c r="C171" s="3"/>
    </row>
    <row r="172" ht="12.75" customHeight="1">
      <c r="C172" s="3"/>
    </row>
    <row r="173" ht="12.75" customHeight="1">
      <c r="C173" s="3"/>
    </row>
    <row r="174" ht="12.75" customHeight="1">
      <c r="C174" s="3"/>
    </row>
    <row r="175" ht="12.75" customHeight="1">
      <c r="C175" s="3"/>
    </row>
    <row r="176" ht="12.75" customHeight="1">
      <c r="C176" s="3"/>
    </row>
    <row r="177" ht="12.75" customHeight="1">
      <c r="C177" s="3"/>
    </row>
    <row r="178" ht="12.75" customHeight="1">
      <c r="C178" s="3"/>
    </row>
    <row r="179" ht="12.75" customHeight="1">
      <c r="C179" s="3"/>
    </row>
    <row r="180" ht="12.75" customHeight="1">
      <c r="C180" s="3"/>
    </row>
    <row r="181" ht="12.75" customHeight="1">
      <c r="C181" s="3"/>
    </row>
    <row r="182" ht="12.75" customHeight="1">
      <c r="C182" s="3"/>
    </row>
    <row r="183" ht="12.75" customHeight="1">
      <c r="C183" s="3"/>
    </row>
    <row r="184" ht="12.75" customHeight="1">
      <c r="C184" s="3"/>
    </row>
    <row r="185" ht="12.75" customHeight="1">
      <c r="C185" s="3"/>
    </row>
    <row r="186" ht="12.75" customHeight="1">
      <c r="C186" s="3"/>
    </row>
    <row r="187" ht="12.75" customHeight="1">
      <c r="C187" s="3"/>
    </row>
    <row r="188" ht="12.75" customHeight="1">
      <c r="C188" s="3"/>
    </row>
    <row r="189" ht="12.75" customHeight="1">
      <c r="C189" s="3"/>
    </row>
    <row r="190" ht="12.75" customHeight="1">
      <c r="C190" s="3"/>
    </row>
    <row r="191" ht="12.75" customHeight="1">
      <c r="C191" s="3"/>
    </row>
    <row r="192" ht="12.75" customHeight="1">
      <c r="C192" s="3"/>
    </row>
    <row r="193" ht="12.75" customHeight="1">
      <c r="C193" s="3"/>
    </row>
    <row r="194" ht="12.75" customHeight="1">
      <c r="C194" s="3"/>
    </row>
    <row r="195" ht="12.75" customHeight="1">
      <c r="C195" s="3"/>
    </row>
    <row r="196" ht="12.75" customHeight="1">
      <c r="C196" s="3"/>
    </row>
    <row r="197" ht="12.75" customHeight="1">
      <c r="C197" s="3"/>
    </row>
    <row r="198" ht="12.75" customHeight="1">
      <c r="C198" s="3"/>
    </row>
    <row r="199" ht="12.75" customHeight="1">
      <c r="C199" s="3"/>
    </row>
    <row r="200" ht="12.75" customHeight="1">
      <c r="C200" s="3"/>
    </row>
    <row r="201" ht="12.75" customHeight="1">
      <c r="C201" s="3"/>
    </row>
    <row r="202" ht="12.75" customHeight="1">
      <c r="C202" s="3"/>
    </row>
    <row r="203" ht="12.75" customHeight="1">
      <c r="C203" s="3"/>
    </row>
    <row r="204" ht="12.75" customHeight="1">
      <c r="C204" s="3"/>
    </row>
    <row r="205" ht="12.75" customHeight="1">
      <c r="C205" s="3"/>
    </row>
    <row r="206" ht="12.75" customHeight="1">
      <c r="C206" s="3"/>
    </row>
    <row r="207" ht="12.75" customHeight="1">
      <c r="C207" s="3"/>
    </row>
    <row r="208" ht="12.75" customHeight="1">
      <c r="C208" s="3"/>
    </row>
    <row r="209" ht="12.75" customHeight="1">
      <c r="C209" s="3"/>
    </row>
    <row r="210" ht="12.75" customHeight="1">
      <c r="C210" s="3"/>
    </row>
    <row r="211" ht="12.75" customHeight="1">
      <c r="C211" s="3"/>
    </row>
    <row r="212" ht="12.75" customHeight="1">
      <c r="C212" s="3"/>
    </row>
    <row r="213" ht="12.75" customHeight="1">
      <c r="C213" s="3"/>
    </row>
    <row r="214" ht="12.75" customHeight="1">
      <c r="C214" s="3"/>
    </row>
    <row r="215" ht="12.75" customHeight="1">
      <c r="C215" s="3"/>
    </row>
    <row r="216" ht="12.75" customHeight="1">
      <c r="C216" s="3"/>
    </row>
    <row r="217" ht="12.75" customHeight="1">
      <c r="C217" s="3"/>
    </row>
    <row r="218" ht="12.75" customHeight="1">
      <c r="C218" s="3"/>
    </row>
    <row r="219" ht="12.75" customHeight="1">
      <c r="C219" s="3"/>
    </row>
    <row r="220" ht="12.75" customHeight="1">
      <c r="C220" s="3"/>
    </row>
    <row r="221" ht="12.75" customHeight="1">
      <c r="C221" s="3"/>
    </row>
    <row r="222" ht="12.75" customHeight="1">
      <c r="C222" s="3"/>
    </row>
    <row r="223" ht="12.75" customHeight="1">
      <c r="C223" s="3"/>
    </row>
    <row r="224" ht="12.75" customHeight="1">
      <c r="C224" s="3"/>
    </row>
    <row r="225" ht="12.75" customHeight="1">
      <c r="C225" s="3"/>
    </row>
    <row r="226" ht="12.75" customHeight="1">
      <c r="C226" s="3"/>
    </row>
    <row r="227" ht="12.75" customHeight="1">
      <c r="C227" s="3"/>
    </row>
    <row r="228" ht="12.75" customHeight="1">
      <c r="C228" s="3"/>
    </row>
    <row r="229" ht="12.75" customHeight="1">
      <c r="C229" s="3"/>
    </row>
    <row r="230" ht="12.75" customHeight="1">
      <c r="C230" s="3"/>
    </row>
    <row r="231" ht="12.75" customHeight="1">
      <c r="C231" s="3"/>
    </row>
    <row r="232" ht="12.75" customHeight="1">
      <c r="C232" s="3"/>
    </row>
    <row r="233" ht="12.75" customHeight="1">
      <c r="C233" s="3"/>
    </row>
    <row r="234" ht="12.75" customHeight="1">
      <c r="C234" s="3"/>
    </row>
    <row r="235" ht="12.75" customHeight="1">
      <c r="C235" s="3"/>
    </row>
    <row r="236" ht="12.75" customHeight="1">
      <c r="C236" s="3"/>
    </row>
    <row r="237" ht="12.75" customHeight="1">
      <c r="C237" s="3"/>
    </row>
    <row r="238" ht="12.75" customHeight="1">
      <c r="C238" s="3"/>
    </row>
    <row r="239" ht="12.75" customHeight="1">
      <c r="C239" s="3"/>
    </row>
    <row r="240" ht="12.75" customHeight="1">
      <c r="C240" s="3"/>
    </row>
    <row r="241" ht="12.75" customHeight="1">
      <c r="C241" s="3"/>
    </row>
    <row r="242" ht="12.75" customHeight="1">
      <c r="C242" s="3"/>
    </row>
    <row r="243" ht="12.75" customHeight="1">
      <c r="C243" s="3"/>
    </row>
    <row r="244" ht="12.75" customHeight="1">
      <c r="C244" s="3"/>
    </row>
    <row r="245" ht="12.75" customHeight="1">
      <c r="C245" s="3"/>
    </row>
    <row r="246" ht="12.75" customHeight="1">
      <c r="C246" s="3"/>
    </row>
    <row r="247" ht="12.75" customHeight="1">
      <c r="C247" s="3"/>
    </row>
    <row r="248" ht="12.75" customHeight="1">
      <c r="C248" s="3"/>
    </row>
    <row r="249" ht="12.75" customHeight="1">
      <c r="C249" s="3"/>
    </row>
    <row r="250" ht="12.75" customHeight="1">
      <c r="C250" s="3"/>
    </row>
    <row r="251" ht="12.75" customHeight="1">
      <c r="C251" s="3"/>
    </row>
    <row r="252" ht="12.75" customHeight="1">
      <c r="C252" s="3"/>
    </row>
    <row r="253" ht="12.75" customHeight="1">
      <c r="C253" s="3"/>
    </row>
    <row r="254" ht="12.75" customHeight="1">
      <c r="C254" s="3"/>
    </row>
    <row r="255" ht="12.75" customHeight="1">
      <c r="C255" s="3"/>
    </row>
    <row r="256" ht="12.75" customHeight="1">
      <c r="C256" s="3"/>
    </row>
    <row r="257" ht="12.75" customHeight="1">
      <c r="C257" s="3"/>
    </row>
    <row r="258" ht="12.75" customHeight="1">
      <c r="C258" s="3"/>
    </row>
    <row r="259" ht="12.75" customHeight="1">
      <c r="C259" s="3"/>
    </row>
    <row r="260" ht="12.75" customHeight="1">
      <c r="C260" s="3"/>
    </row>
    <row r="261" ht="12.75" customHeight="1">
      <c r="C261" s="3"/>
    </row>
    <row r="262" ht="12.75" customHeight="1">
      <c r="C262" s="3"/>
    </row>
    <row r="263" ht="12.75" customHeight="1">
      <c r="C263" s="3"/>
    </row>
    <row r="264" ht="12.75" customHeight="1">
      <c r="C264" s="3"/>
    </row>
    <row r="265" ht="12.75" customHeight="1">
      <c r="C265" s="3"/>
    </row>
    <row r="266" ht="12.75" customHeight="1">
      <c r="C266" s="3"/>
    </row>
    <row r="267" ht="12.75" customHeight="1">
      <c r="C267" s="3"/>
    </row>
    <row r="268" ht="12.75" customHeight="1">
      <c r="C268" s="3"/>
    </row>
    <row r="269" ht="12.75" customHeight="1">
      <c r="C269" s="3"/>
    </row>
    <row r="270" ht="12.75" customHeight="1">
      <c r="C270" s="3"/>
    </row>
    <row r="271" ht="12.75" customHeight="1">
      <c r="C271" s="3"/>
    </row>
    <row r="272" ht="12.75" customHeight="1">
      <c r="C272" s="3"/>
    </row>
    <row r="273" ht="12.75" customHeight="1">
      <c r="C273" s="3"/>
    </row>
    <row r="274" ht="12.75" customHeight="1">
      <c r="C274" s="3"/>
    </row>
    <row r="275" ht="12.75" customHeight="1">
      <c r="C275" s="3"/>
    </row>
    <row r="276" ht="12.75" customHeight="1">
      <c r="C276" s="3"/>
    </row>
    <row r="277" ht="12.75" customHeight="1">
      <c r="C277" s="3"/>
    </row>
    <row r="278" ht="12.75" customHeight="1">
      <c r="C278" s="3"/>
    </row>
    <row r="279" ht="12.75" customHeight="1">
      <c r="C279" s="3"/>
    </row>
    <row r="280" ht="12.75" customHeight="1">
      <c r="C280" s="3"/>
    </row>
    <row r="281" ht="12.75" customHeight="1">
      <c r="C281" s="3"/>
    </row>
    <row r="282" ht="12.75" customHeight="1">
      <c r="C282" s="3"/>
    </row>
    <row r="283" ht="12.75" customHeight="1">
      <c r="C283" s="3"/>
    </row>
    <row r="284" ht="12.75" customHeight="1">
      <c r="C284" s="3"/>
    </row>
    <row r="285" ht="12.75" customHeight="1">
      <c r="C285" s="3"/>
    </row>
    <row r="286" ht="12.75" customHeight="1">
      <c r="C286" s="3"/>
    </row>
    <row r="287" ht="12.75" customHeight="1">
      <c r="C287" s="3"/>
    </row>
    <row r="288" ht="12.75" customHeight="1">
      <c r="C288" s="3"/>
    </row>
    <row r="289" ht="12.75" customHeight="1">
      <c r="C289" s="3"/>
    </row>
    <row r="290" ht="12.75" customHeight="1">
      <c r="C290" s="3"/>
    </row>
    <row r="291" ht="12.75" customHeight="1">
      <c r="C291" s="3"/>
    </row>
    <row r="292" ht="12.75" customHeight="1">
      <c r="C292" s="3"/>
    </row>
    <row r="293" ht="12.75" customHeight="1">
      <c r="C293" s="3"/>
    </row>
    <row r="294" ht="12.75" customHeight="1">
      <c r="C294" s="3"/>
    </row>
    <row r="295" ht="12.75" customHeight="1">
      <c r="C295" s="3"/>
    </row>
    <row r="296" ht="12.75" customHeight="1">
      <c r="C296" s="3"/>
    </row>
    <row r="297" ht="12.75" customHeight="1">
      <c r="C297" s="3"/>
    </row>
    <row r="298" ht="12.75" customHeight="1">
      <c r="C298" s="3"/>
    </row>
    <row r="299" ht="12.75" customHeight="1">
      <c r="C299" s="3"/>
    </row>
    <row r="300" ht="12.75" customHeight="1">
      <c r="C300" s="3"/>
    </row>
    <row r="301" ht="12.75" customHeight="1">
      <c r="C301" s="3"/>
    </row>
    <row r="302" ht="12.75" customHeight="1">
      <c r="C302" s="3"/>
    </row>
    <row r="303" ht="12.75" customHeight="1">
      <c r="C303" s="3"/>
    </row>
    <row r="304" ht="12.75" customHeight="1">
      <c r="C304" s="3"/>
    </row>
    <row r="305" ht="12.75" customHeight="1">
      <c r="C305" s="3"/>
    </row>
    <row r="306" ht="12.75" customHeight="1">
      <c r="C306" s="3"/>
    </row>
    <row r="307" ht="12.75" customHeight="1">
      <c r="C307" s="3"/>
    </row>
    <row r="308" ht="12.75" customHeight="1">
      <c r="C308" s="3"/>
    </row>
    <row r="309" ht="12.75" customHeight="1">
      <c r="C309" s="3"/>
    </row>
    <row r="310" ht="12.75" customHeight="1">
      <c r="C310" s="3"/>
    </row>
    <row r="311" ht="12.75" customHeight="1">
      <c r="C311" s="3"/>
    </row>
    <row r="312" ht="12.75" customHeight="1">
      <c r="C312" s="3"/>
    </row>
    <row r="313" ht="12.75" customHeight="1">
      <c r="C313" s="3"/>
    </row>
    <row r="314" ht="12.75" customHeight="1">
      <c r="C314" s="3"/>
    </row>
    <row r="315" ht="12.75" customHeight="1">
      <c r="C315" s="3"/>
    </row>
    <row r="316" ht="12.75" customHeight="1">
      <c r="C316" s="3"/>
    </row>
    <row r="317" ht="12.75" customHeight="1">
      <c r="C317" s="3"/>
    </row>
    <row r="318" ht="12.75" customHeight="1">
      <c r="C318" s="3"/>
    </row>
    <row r="319" ht="12.75" customHeight="1">
      <c r="C319" s="3"/>
    </row>
    <row r="320" ht="12.75" customHeight="1">
      <c r="C320" s="3"/>
    </row>
    <row r="321" ht="12.75" customHeight="1">
      <c r="C321" s="3"/>
    </row>
    <row r="322" ht="12.75" customHeight="1">
      <c r="C322" s="3"/>
    </row>
    <row r="323" ht="12.75" customHeight="1">
      <c r="C323" s="3"/>
    </row>
    <row r="324" ht="12.75" customHeight="1">
      <c r="C324" s="3"/>
    </row>
    <row r="325" ht="12.75" customHeight="1">
      <c r="C325" s="3"/>
    </row>
    <row r="326" ht="12.75" customHeight="1">
      <c r="C326" s="3"/>
    </row>
    <row r="327" ht="12.75" customHeight="1">
      <c r="C327" s="3"/>
    </row>
    <row r="328" ht="12.75" customHeight="1">
      <c r="C328" s="3"/>
    </row>
    <row r="329" ht="12.75" customHeight="1">
      <c r="C329" s="3"/>
    </row>
    <row r="330" ht="12.75" customHeight="1">
      <c r="C330" s="3"/>
    </row>
    <row r="331" ht="12.75" customHeight="1">
      <c r="C331" s="3"/>
    </row>
    <row r="332" ht="12.75" customHeight="1">
      <c r="C332" s="3"/>
    </row>
    <row r="333" ht="12.75" customHeight="1">
      <c r="C333" s="3"/>
    </row>
    <row r="334" ht="12.75" customHeight="1">
      <c r="C334" s="3"/>
    </row>
    <row r="335" ht="12.75" customHeight="1">
      <c r="C335" s="3"/>
    </row>
    <row r="336" ht="12.75" customHeight="1">
      <c r="C336" s="3"/>
    </row>
    <row r="337" ht="12.75" customHeight="1">
      <c r="C337" s="3"/>
    </row>
    <row r="338" ht="12.75" customHeight="1">
      <c r="C338" s="3"/>
    </row>
    <row r="339" ht="12.75" customHeight="1">
      <c r="C339" s="3"/>
    </row>
    <row r="340" ht="12.75" customHeight="1">
      <c r="C340" s="3"/>
    </row>
    <row r="341" ht="12.75" customHeight="1">
      <c r="C341" s="3"/>
    </row>
    <row r="342" ht="12.75" customHeight="1">
      <c r="C342" s="3"/>
    </row>
    <row r="343" ht="12.75" customHeight="1">
      <c r="C343" s="3"/>
    </row>
    <row r="344" ht="12.75" customHeight="1">
      <c r="C344" s="3"/>
    </row>
    <row r="345" ht="12.75" customHeight="1">
      <c r="C345" s="3"/>
    </row>
    <row r="346" ht="12.75" customHeight="1">
      <c r="C346" s="3"/>
    </row>
    <row r="347" ht="12.75" customHeight="1">
      <c r="C347" s="3"/>
    </row>
    <row r="348" ht="12.75" customHeight="1">
      <c r="C348" s="3"/>
    </row>
    <row r="349" ht="12.75" customHeight="1">
      <c r="C349" s="3"/>
    </row>
    <row r="350" ht="12.75" customHeight="1">
      <c r="C350" s="3"/>
    </row>
    <row r="351" ht="12.75" customHeight="1">
      <c r="C351" s="3"/>
    </row>
    <row r="352" ht="12.75" customHeight="1">
      <c r="C352" s="3"/>
    </row>
    <row r="353" ht="12.75" customHeight="1">
      <c r="C353" s="3"/>
    </row>
    <row r="354" ht="12.75" customHeight="1">
      <c r="C354" s="3"/>
    </row>
    <row r="355" ht="12.75" customHeight="1">
      <c r="C355" s="3"/>
    </row>
    <row r="356" ht="12.75" customHeight="1">
      <c r="C356" s="3"/>
    </row>
    <row r="357" ht="12.75" customHeight="1">
      <c r="C357" s="3"/>
    </row>
    <row r="358" ht="12.75" customHeight="1">
      <c r="C358" s="3"/>
    </row>
    <row r="359" ht="12.75" customHeight="1">
      <c r="C359" s="3"/>
    </row>
    <row r="360" ht="12.75" customHeight="1">
      <c r="C360" s="3"/>
    </row>
    <row r="361" ht="12.75" customHeight="1">
      <c r="C361" s="3"/>
    </row>
    <row r="362" ht="12.75" customHeight="1">
      <c r="C362" s="3"/>
    </row>
    <row r="363" ht="12.75" customHeight="1">
      <c r="C363" s="3"/>
    </row>
    <row r="364" ht="12.75" customHeight="1">
      <c r="C364" s="3"/>
    </row>
    <row r="365" ht="12.75" customHeight="1">
      <c r="C365" s="3"/>
    </row>
    <row r="366" ht="12.75" customHeight="1">
      <c r="C366" s="3"/>
    </row>
    <row r="367" ht="12.75" customHeight="1">
      <c r="C367" s="3"/>
    </row>
    <row r="368" ht="12.75" customHeight="1">
      <c r="C368" s="3"/>
    </row>
    <row r="369" ht="12.75" customHeight="1">
      <c r="C369" s="3"/>
    </row>
    <row r="370" ht="12.75" customHeight="1">
      <c r="C370" s="3"/>
    </row>
    <row r="371" ht="12.75" customHeight="1">
      <c r="C371" s="3"/>
    </row>
    <row r="372" ht="12.75" customHeight="1">
      <c r="C372" s="3"/>
    </row>
    <row r="373" ht="12.75" customHeight="1">
      <c r="C373" s="3"/>
    </row>
    <row r="374" ht="12.75" customHeight="1">
      <c r="C374" s="3"/>
    </row>
    <row r="375" ht="12.75" customHeight="1">
      <c r="C375" s="3"/>
    </row>
    <row r="376" ht="12.75" customHeight="1">
      <c r="C376" s="3"/>
    </row>
    <row r="377" ht="12.75" customHeight="1">
      <c r="C377" s="3"/>
    </row>
    <row r="378" ht="12.75" customHeight="1">
      <c r="C378" s="3"/>
    </row>
    <row r="379" ht="12.75" customHeight="1">
      <c r="C379" s="3"/>
    </row>
    <row r="380" ht="12.75" customHeight="1">
      <c r="C380" s="3"/>
    </row>
    <row r="381" ht="12.75" customHeight="1">
      <c r="C381" s="3"/>
    </row>
    <row r="382" ht="12.75" customHeight="1">
      <c r="C382" s="3"/>
    </row>
    <row r="383" ht="12.75" customHeight="1">
      <c r="C383" s="3"/>
    </row>
    <row r="384" ht="12.75" customHeight="1">
      <c r="C384" s="3"/>
    </row>
    <row r="385" ht="12.75" customHeight="1">
      <c r="C385" s="3"/>
    </row>
    <row r="386" ht="12.75" customHeight="1">
      <c r="C386" s="3"/>
    </row>
    <row r="387" ht="12.75" customHeight="1">
      <c r="C387" s="3"/>
    </row>
    <row r="388" ht="12.75" customHeight="1">
      <c r="C388" s="3"/>
    </row>
    <row r="389" ht="12.75" customHeight="1">
      <c r="C389" s="3"/>
    </row>
    <row r="390" ht="12.75" customHeight="1">
      <c r="C390" s="3"/>
    </row>
    <row r="391" ht="12.75" customHeight="1">
      <c r="C391" s="3"/>
    </row>
    <row r="392" ht="12.75" customHeight="1">
      <c r="C392" s="3"/>
    </row>
    <row r="393" ht="12.75" customHeight="1">
      <c r="C393" s="3"/>
    </row>
    <row r="394" ht="12.75" customHeight="1">
      <c r="C394" s="3"/>
    </row>
    <row r="395" ht="12.75" customHeight="1">
      <c r="C395" s="3"/>
    </row>
    <row r="396" ht="12.75" customHeight="1">
      <c r="C396" s="3"/>
    </row>
    <row r="397" ht="12.75" customHeight="1">
      <c r="C397" s="3"/>
    </row>
    <row r="398" ht="12.75" customHeight="1">
      <c r="C398" s="3"/>
    </row>
    <row r="399" ht="12.75" customHeight="1">
      <c r="C399" s="3"/>
    </row>
    <row r="400" ht="12.75" customHeight="1">
      <c r="C400" s="3"/>
    </row>
    <row r="401" ht="12.75" customHeight="1">
      <c r="C401" s="3"/>
    </row>
    <row r="402" ht="12.75" customHeight="1">
      <c r="C402" s="3"/>
    </row>
    <row r="403" ht="12.75" customHeight="1">
      <c r="C403" s="3"/>
    </row>
    <row r="404" ht="12.75" customHeight="1">
      <c r="C404" s="3"/>
    </row>
    <row r="405" ht="12.75" customHeight="1">
      <c r="C405" s="3"/>
    </row>
    <row r="406" ht="12.75" customHeight="1">
      <c r="C406" s="3"/>
    </row>
    <row r="407" ht="12.75" customHeight="1">
      <c r="C407" s="3"/>
    </row>
    <row r="408" ht="12.75" customHeight="1">
      <c r="C408" s="3"/>
    </row>
    <row r="409" ht="12.75" customHeight="1">
      <c r="C409" s="3"/>
    </row>
    <row r="410" ht="12.75" customHeight="1">
      <c r="C410" s="3"/>
    </row>
    <row r="411" ht="12.75" customHeight="1">
      <c r="C411" s="3"/>
    </row>
    <row r="412" ht="12.75" customHeight="1">
      <c r="C412" s="3"/>
    </row>
    <row r="413" ht="12.75" customHeight="1">
      <c r="C413" s="3"/>
    </row>
    <row r="414" ht="12.75" customHeight="1">
      <c r="C414" s="3"/>
    </row>
    <row r="415" ht="12.75" customHeight="1">
      <c r="C415" s="3"/>
    </row>
    <row r="416" ht="12.75" customHeight="1">
      <c r="C416" s="3"/>
    </row>
    <row r="417" ht="12.75" customHeight="1">
      <c r="C417" s="3"/>
    </row>
    <row r="418" ht="12.75" customHeight="1">
      <c r="C418" s="3"/>
    </row>
    <row r="419" ht="12.75" customHeight="1">
      <c r="C419" s="3"/>
    </row>
    <row r="420" ht="12.75" customHeight="1">
      <c r="C420" s="3"/>
    </row>
    <row r="421" ht="12.75" customHeight="1">
      <c r="C421" s="3"/>
    </row>
    <row r="422" ht="12.75" customHeight="1">
      <c r="C422" s="3"/>
    </row>
    <row r="423" ht="12.75" customHeight="1">
      <c r="C423" s="3"/>
    </row>
    <row r="424" ht="12.75" customHeight="1">
      <c r="C424" s="3"/>
    </row>
    <row r="425" ht="12.75" customHeight="1">
      <c r="C425" s="3"/>
    </row>
    <row r="426" ht="12.75" customHeight="1">
      <c r="C426" s="3"/>
    </row>
    <row r="427" ht="12.75" customHeight="1">
      <c r="C427" s="3"/>
    </row>
    <row r="428" ht="12.75" customHeight="1">
      <c r="C428" s="3"/>
    </row>
    <row r="429" ht="12.75" customHeight="1">
      <c r="C429" s="3"/>
    </row>
    <row r="430" ht="12.75" customHeight="1">
      <c r="C430" s="3"/>
    </row>
    <row r="431" ht="12.75" customHeight="1">
      <c r="C431" s="3"/>
    </row>
    <row r="432" ht="12.75" customHeight="1">
      <c r="C432" s="3"/>
    </row>
    <row r="433" ht="12.75" customHeight="1">
      <c r="C433" s="3"/>
    </row>
    <row r="434" ht="12.75" customHeight="1">
      <c r="C434" s="3"/>
    </row>
    <row r="435" ht="12.75" customHeight="1">
      <c r="C435" s="3"/>
    </row>
    <row r="436" ht="12.75" customHeight="1">
      <c r="C436" s="3"/>
    </row>
    <row r="437" ht="12.75" customHeight="1">
      <c r="C437" s="3"/>
    </row>
    <row r="438" ht="12.75" customHeight="1">
      <c r="C438" s="3"/>
    </row>
    <row r="439" ht="12.75" customHeight="1">
      <c r="C439" s="3"/>
    </row>
    <row r="440" ht="12.75" customHeight="1">
      <c r="C440" s="3"/>
    </row>
    <row r="441" ht="12.75" customHeight="1">
      <c r="C441" s="3"/>
    </row>
    <row r="442" ht="12.75" customHeight="1">
      <c r="C442" s="3"/>
    </row>
    <row r="443" ht="12.75" customHeight="1">
      <c r="C443" s="3"/>
    </row>
    <row r="444" ht="12.75" customHeight="1">
      <c r="C444" s="3"/>
    </row>
    <row r="445" ht="12.75" customHeight="1">
      <c r="C445" s="3"/>
    </row>
    <row r="446" ht="12.75" customHeight="1">
      <c r="C446" s="3"/>
    </row>
    <row r="447" ht="12.75" customHeight="1">
      <c r="C447" s="3"/>
    </row>
    <row r="448" ht="12.75" customHeight="1">
      <c r="C448" s="3"/>
    </row>
    <row r="449" ht="12.75" customHeight="1">
      <c r="C449" s="3"/>
    </row>
    <row r="450" ht="12.75" customHeight="1">
      <c r="C450" s="3"/>
    </row>
    <row r="451" ht="12.75" customHeight="1">
      <c r="C451" s="3"/>
    </row>
    <row r="452" ht="12.75" customHeight="1">
      <c r="C452" s="3"/>
    </row>
    <row r="453" ht="12.75" customHeight="1">
      <c r="C453" s="3"/>
    </row>
    <row r="454" ht="12.75" customHeight="1">
      <c r="C454" s="3"/>
    </row>
    <row r="455" ht="12.75" customHeight="1">
      <c r="C455" s="3"/>
    </row>
    <row r="456" ht="12.75" customHeight="1">
      <c r="C456" s="3"/>
    </row>
    <row r="457" ht="12.75" customHeight="1">
      <c r="C457" s="3"/>
    </row>
    <row r="458" ht="12.75" customHeight="1">
      <c r="C458" s="3"/>
    </row>
    <row r="459" ht="12.75" customHeight="1">
      <c r="C459" s="3"/>
    </row>
    <row r="460" ht="12.75" customHeight="1">
      <c r="C460" s="3"/>
    </row>
    <row r="461" ht="12.75" customHeight="1">
      <c r="C461" s="3"/>
    </row>
    <row r="462" ht="12.75" customHeight="1">
      <c r="C462" s="3"/>
    </row>
    <row r="463" ht="12.75" customHeight="1">
      <c r="C463" s="3"/>
    </row>
    <row r="464" ht="12.75" customHeight="1">
      <c r="C464" s="3"/>
    </row>
    <row r="465" ht="12.75" customHeight="1">
      <c r="C465" s="3"/>
    </row>
    <row r="466" ht="12.75" customHeight="1">
      <c r="C466" s="3"/>
    </row>
    <row r="467" ht="12.75" customHeight="1">
      <c r="C467" s="3"/>
    </row>
    <row r="468" ht="12.75" customHeight="1">
      <c r="C468" s="3"/>
    </row>
    <row r="469" ht="12.75" customHeight="1">
      <c r="C469" s="3"/>
    </row>
    <row r="470" ht="12.75" customHeight="1">
      <c r="C470" s="3"/>
    </row>
    <row r="471" ht="12.75" customHeight="1">
      <c r="C471" s="3"/>
    </row>
    <row r="472" ht="12.75" customHeight="1">
      <c r="C472" s="3"/>
    </row>
    <row r="473" ht="12.75" customHeight="1">
      <c r="C473" s="3"/>
    </row>
    <row r="474" ht="12.75" customHeight="1">
      <c r="C474" s="3"/>
    </row>
    <row r="475" ht="12.75" customHeight="1">
      <c r="C475" s="3"/>
    </row>
    <row r="476" ht="12.75" customHeight="1">
      <c r="C476" s="3"/>
    </row>
    <row r="477" ht="12.75" customHeight="1">
      <c r="C477" s="3"/>
    </row>
    <row r="478" ht="12.75" customHeight="1">
      <c r="C478" s="3"/>
    </row>
    <row r="479" ht="12.75" customHeight="1">
      <c r="C479" s="3"/>
    </row>
    <row r="480" ht="12.75" customHeight="1">
      <c r="C480" s="3"/>
    </row>
    <row r="481" ht="12.75" customHeight="1">
      <c r="C481" s="3"/>
    </row>
    <row r="482" ht="12.75" customHeight="1">
      <c r="C482" s="3"/>
    </row>
    <row r="483" ht="12.75" customHeight="1">
      <c r="C483" s="3"/>
    </row>
    <row r="484" ht="12.75" customHeight="1">
      <c r="C484" s="3"/>
    </row>
    <row r="485" ht="12.75" customHeight="1">
      <c r="C485" s="3"/>
    </row>
    <row r="486" ht="12.75" customHeight="1">
      <c r="C486" s="3"/>
    </row>
    <row r="487" ht="12.75" customHeight="1">
      <c r="C487" s="3"/>
    </row>
    <row r="488" ht="12.75" customHeight="1">
      <c r="C488" s="3"/>
    </row>
    <row r="489" ht="12.75" customHeight="1">
      <c r="C489" s="3"/>
    </row>
    <row r="490" ht="12.75" customHeight="1">
      <c r="C490" s="3"/>
    </row>
    <row r="491" ht="12.75" customHeight="1">
      <c r="C491" s="3"/>
    </row>
    <row r="492" ht="12.75" customHeight="1">
      <c r="C492" s="3"/>
    </row>
    <row r="493" ht="12.75" customHeight="1">
      <c r="C493" s="3"/>
    </row>
    <row r="494" ht="12.75" customHeight="1">
      <c r="C494" s="3"/>
    </row>
    <row r="495" ht="12.75" customHeight="1">
      <c r="C495" s="3"/>
    </row>
    <row r="496" ht="12.75" customHeight="1">
      <c r="C496" s="3"/>
    </row>
    <row r="497" ht="12.75" customHeight="1">
      <c r="C497" s="3"/>
    </row>
    <row r="498" ht="12.75" customHeight="1">
      <c r="C498" s="3"/>
    </row>
    <row r="499" ht="12.75" customHeight="1">
      <c r="C499" s="3"/>
    </row>
    <row r="500" ht="12.75" customHeight="1">
      <c r="C500" s="3"/>
    </row>
    <row r="501" ht="12.75" customHeight="1">
      <c r="C501" s="3"/>
    </row>
    <row r="502" ht="12.75" customHeight="1">
      <c r="C502" s="3"/>
    </row>
    <row r="503" ht="12.75" customHeight="1">
      <c r="C503" s="3"/>
    </row>
    <row r="504" ht="12.75" customHeight="1">
      <c r="C504" s="3"/>
    </row>
    <row r="505" ht="12.75" customHeight="1">
      <c r="C505" s="3"/>
    </row>
    <row r="506" ht="12.75" customHeight="1">
      <c r="C506" s="3"/>
    </row>
    <row r="507" ht="12.75" customHeight="1">
      <c r="C507" s="3"/>
    </row>
    <row r="508" ht="12.75" customHeight="1">
      <c r="C508" s="3"/>
    </row>
    <row r="509" ht="12.75" customHeight="1">
      <c r="C509" s="3"/>
    </row>
    <row r="510" ht="12.75" customHeight="1">
      <c r="C510" s="3"/>
    </row>
    <row r="511" ht="12.75" customHeight="1">
      <c r="C511" s="3"/>
    </row>
    <row r="512" ht="12.75" customHeight="1">
      <c r="C512" s="3"/>
    </row>
    <row r="513" ht="12.75" customHeight="1">
      <c r="C513" s="3"/>
    </row>
    <row r="514" ht="12.75" customHeight="1">
      <c r="C514" s="3"/>
    </row>
    <row r="515" ht="12.75" customHeight="1">
      <c r="C515" s="3"/>
    </row>
    <row r="516" ht="12.75" customHeight="1">
      <c r="C516" s="3"/>
    </row>
    <row r="517" ht="12.75" customHeight="1">
      <c r="C517" s="3"/>
    </row>
    <row r="518" ht="12.75" customHeight="1">
      <c r="C518" s="3"/>
    </row>
    <row r="519" ht="12.75" customHeight="1">
      <c r="C519" s="3"/>
    </row>
    <row r="520" ht="12.75" customHeight="1">
      <c r="C520" s="3"/>
    </row>
    <row r="521" ht="12.75" customHeight="1">
      <c r="C521" s="3"/>
    </row>
    <row r="522" ht="12.75" customHeight="1">
      <c r="C522" s="3"/>
    </row>
    <row r="523" ht="12.75" customHeight="1">
      <c r="C523" s="3"/>
    </row>
    <row r="524" ht="12.75" customHeight="1">
      <c r="C524" s="3"/>
    </row>
    <row r="525" ht="12.75" customHeight="1">
      <c r="C525" s="3"/>
    </row>
    <row r="526" ht="12.75" customHeight="1">
      <c r="C526" s="3"/>
    </row>
    <row r="527" ht="12.75" customHeight="1">
      <c r="C527" s="3"/>
    </row>
    <row r="528" ht="12.75" customHeight="1">
      <c r="C528" s="3"/>
    </row>
    <row r="529" ht="12.75" customHeight="1">
      <c r="C529" s="3"/>
    </row>
    <row r="530" ht="12.75" customHeight="1">
      <c r="C530" s="3"/>
    </row>
    <row r="531" ht="12.75" customHeight="1">
      <c r="C531" s="3"/>
    </row>
    <row r="532" ht="12.75" customHeight="1">
      <c r="C532" s="3"/>
    </row>
    <row r="533" ht="12.75" customHeight="1">
      <c r="C533" s="3"/>
    </row>
    <row r="534" ht="12.75" customHeight="1">
      <c r="C534" s="3"/>
    </row>
    <row r="535" ht="12.75" customHeight="1">
      <c r="C535" s="3"/>
    </row>
    <row r="536" ht="12.75" customHeight="1">
      <c r="C536" s="3"/>
    </row>
    <row r="537" ht="12.75" customHeight="1">
      <c r="C537" s="3"/>
    </row>
    <row r="538" ht="12.75" customHeight="1">
      <c r="C538" s="3"/>
    </row>
    <row r="539" ht="12.75" customHeight="1">
      <c r="C539" s="3"/>
    </row>
    <row r="540" ht="12.75" customHeight="1">
      <c r="C540" s="3"/>
    </row>
    <row r="541" ht="12.75" customHeight="1">
      <c r="C541" s="3"/>
    </row>
    <row r="542" ht="12.75" customHeight="1">
      <c r="C542" s="3"/>
    </row>
    <row r="543" ht="12.75" customHeight="1">
      <c r="C543" s="3"/>
    </row>
    <row r="544" ht="12.75" customHeight="1">
      <c r="C544" s="3"/>
    </row>
    <row r="545" ht="12.75" customHeight="1">
      <c r="C545" s="3"/>
    </row>
    <row r="546" ht="12.75" customHeight="1">
      <c r="C546" s="3"/>
    </row>
    <row r="547" ht="12.75" customHeight="1">
      <c r="C547" s="3"/>
    </row>
    <row r="548" ht="12.75" customHeight="1">
      <c r="C548" s="3"/>
    </row>
    <row r="549" ht="12.75" customHeight="1">
      <c r="C549" s="3"/>
    </row>
    <row r="550" ht="12.75" customHeight="1">
      <c r="C550" s="3"/>
    </row>
    <row r="551" ht="12.75" customHeight="1">
      <c r="C551" s="3"/>
    </row>
    <row r="552" ht="12.75" customHeight="1">
      <c r="C552" s="3"/>
    </row>
    <row r="553" ht="12.75" customHeight="1">
      <c r="C553" s="3"/>
    </row>
    <row r="554" ht="12.75" customHeight="1">
      <c r="C554" s="3"/>
    </row>
    <row r="555" ht="12.75" customHeight="1">
      <c r="C555" s="3"/>
    </row>
    <row r="556" ht="12.75" customHeight="1">
      <c r="C556" s="3"/>
    </row>
    <row r="557" ht="12.75" customHeight="1">
      <c r="C557" s="3"/>
    </row>
    <row r="558" ht="12.75" customHeight="1">
      <c r="C558" s="3"/>
    </row>
    <row r="559" ht="12.75" customHeight="1">
      <c r="C559" s="3"/>
    </row>
    <row r="560" ht="12.75" customHeight="1">
      <c r="C560" s="3"/>
    </row>
    <row r="561" ht="12.75" customHeight="1">
      <c r="C561" s="3"/>
    </row>
    <row r="562" ht="12.75" customHeight="1">
      <c r="C562" s="3"/>
    </row>
    <row r="563" ht="12.75" customHeight="1">
      <c r="C563" s="3"/>
    </row>
    <row r="564" ht="12.75" customHeight="1">
      <c r="C564" s="3"/>
    </row>
    <row r="565" ht="12.75" customHeight="1">
      <c r="C565" s="3"/>
    </row>
    <row r="566" ht="12.75" customHeight="1">
      <c r="C566" s="3"/>
    </row>
    <row r="567" ht="12.75" customHeight="1">
      <c r="C567" s="3"/>
    </row>
    <row r="568" ht="12.75" customHeight="1">
      <c r="C568" s="3"/>
    </row>
    <row r="569" ht="12.75" customHeight="1">
      <c r="C569" s="3"/>
    </row>
    <row r="570" ht="12.75" customHeight="1">
      <c r="C570" s="3"/>
    </row>
    <row r="571" ht="12.75" customHeight="1">
      <c r="C571" s="3"/>
    </row>
    <row r="572" ht="12.75" customHeight="1">
      <c r="C572" s="3"/>
    </row>
    <row r="573" ht="12.75" customHeight="1">
      <c r="C573" s="3"/>
    </row>
    <row r="574" ht="12.75" customHeight="1">
      <c r="C574" s="3"/>
    </row>
    <row r="575" ht="12.75" customHeight="1">
      <c r="C575" s="3"/>
    </row>
    <row r="576" ht="12.75" customHeight="1">
      <c r="C576" s="3"/>
    </row>
    <row r="577" ht="12.75" customHeight="1">
      <c r="C577" s="3"/>
    </row>
    <row r="578" ht="12.75" customHeight="1">
      <c r="C578" s="3"/>
    </row>
    <row r="579" ht="12.75" customHeight="1">
      <c r="C579" s="3"/>
    </row>
    <row r="580" ht="12.75" customHeight="1">
      <c r="C580" s="3"/>
    </row>
    <row r="581" ht="12.75" customHeight="1">
      <c r="C581" s="3"/>
    </row>
    <row r="582" ht="12.75" customHeight="1">
      <c r="C582" s="3"/>
    </row>
    <row r="583" ht="12.75" customHeight="1">
      <c r="C583" s="3"/>
    </row>
    <row r="584" ht="12.75" customHeight="1">
      <c r="C584" s="3"/>
    </row>
    <row r="585" ht="12.75" customHeight="1">
      <c r="C585" s="3"/>
    </row>
    <row r="586" ht="12.75" customHeight="1">
      <c r="C586" s="3"/>
    </row>
    <row r="587" ht="12.75" customHeight="1">
      <c r="C587" s="3"/>
    </row>
    <row r="588" ht="12.75" customHeight="1">
      <c r="C588" s="3"/>
    </row>
    <row r="589" ht="12.75" customHeight="1">
      <c r="C589" s="3"/>
    </row>
    <row r="590" ht="12.75" customHeight="1">
      <c r="C590" s="3"/>
    </row>
    <row r="591" ht="12.75" customHeight="1">
      <c r="C591" s="3"/>
    </row>
    <row r="592" ht="12.75" customHeight="1">
      <c r="C592" s="3"/>
    </row>
    <row r="593" ht="12.75" customHeight="1">
      <c r="C593" s="3"/>
    </row>
    <row r="594" ht="12.75" customHeight="1">
      <c r="C594" s="3"/>
    </row>
    <row r="595" ht="12.75" customHeight="1">
      <c r="C595" s="3"/>
    </row>
    <row r="596" ht="12.75" customHeight="1">
      <c r="C596" s="3"/>
    </row>
    <row r="597" ht="12.75" customHeight="1">
      <c r="C597" s="3"/>
    </row>
    <row r="598" ht="12.75" customHeight="1">
      <c r="C598" s="3"/>
    </row>
    <row r="599" ht="12.75" customHeight="1">
      <c r="C599" s="3"/>
    </row>
    <row r="600" ht="12.75" customHeight="1">
      <c r="C600" s="3"/>
    </row>
    <row r="601" ht="12.75" customHeight="1">
      <c r="C601" s="3"/>
    </row>
    <row r="602" ht="12.75" customHeight="1">
      <c r="C602" s="3"/>
    </row>
    <row r="603" ht="12.75" customHeight="1">
      <c r="C603" s="3"/>
    </row>
    <row r="604" ht="12.75" customHeight="1">
      <c r="C604" s="3"/>
    </row>
    <row r="605" ht="12.75" customHeight="1">
      <c r="C605" s="3"/>
    </row>
    <row r="606" ht="12.75" customHeight="1">
      <c r="C606" s="3"/>
    </row>
    <row r="607" ht="12.75" customHeight="1">
      <c r="C607" s="3"/>
    </row>
    <row r="608" ht="12.75" customHeight="1">
      <c r="C608" s="3"/>
    </row>
    <row r="609" ht="12.75" customHeight="1">
      <c r="C609" s="3"/>
    </row>
    <row r="610" ht="12.75" customHeight="1">
      <c r="C610" s="3"/>
    </row>
    <row r="611" ht="12.75" customHeight="1">
      <c r="C611" s="3"/>
    </row>
    <row r="612" ht="12.75" customHeight="1">
      <c r="C612" s="3"/>
    </row>
    <row r="613" ht="12.75" customHeight="1">
      <c r="C613" s="3"/>
    </row>
    <row r="614" ht="12.75" customHeight="1">
      <c r="C614" s="3"/>
    </row>
    <row r="615" ht="12.75" customHeight="1">
      <c r="C615" s="3"/>
    </row>
    <row r="616" ht="12.75" customHeight="1">
      <c r="C616" s="3"/>
    </row>
    <row r="617" ht="12.75" customHeight="1">
      <c r="C617" s="3"/>
    </row>
    <row r="618" ht="12.75" customHeight="1">
      <c r="C618" s="3"/>
    </row>
    <row r="619" ht="12.75" customHeight="1">
      <c r="C619" s="3"/>
    </row>
    <row r="620" ht="12.75" customHeight="1">
      <c r="C620" s="3"/>
    </row>
    <row r="621" ht="12.75" customHeight="1">
      <c r="C621" s="3"/>
    </row>
    <row r="622" ht="12.75" customHeight="1">
      <c r="C622" s="3"/>
    </row>
    <row r="623" ht="12.75" customHeight="1">
      <c r="C623" s="3"/>
    </row>
    <row r="624" ht="12.75" customHeight="1">
      <c r="C624" s="3"/>
    </row>
    <row r="625" ht="12.75" customHeight="1">
      <c r="C625" s="3"/>
    </row>
    <row r="626" ht="12.75" customHeight="1">
      <c r="C626" s="3"/>
    </row>
    <row r="627" ht="12.75" customHeight="1">
      <c r="C627" s="3"/>
    </row>
    <row r="628" ht="12.75" customHeight="1">
      <c r="C628" s="3"/>
    </row>
    <row r="629" ht="12.75" customHeight="1">
      <c r="C629" s="3"/>
    </row>
    <row r="630" ht="12.75" customHeight="1">
      <c r="C630" s="3"/>
    </row>
    <row r="631" ht="12.75" customHeight="1">
      <c r="C631" s="3"/>
    </row>
    <row r="632" ht="12.75" customHeight="1">
      <c r="C632" s="3"/>
    </row>
    <row r="633" ht="12.75" customHeight="1">
      <c r="C633" s="3"/>
    </row>
    <row r="634" ht="12.75" customHeight="1">
      <c r="C634" s="3"/>
    </row>
    <row r="635" ht="12.75" customHeight="1">
      <c r="C635" s="3"/>
    </row>
    <row r="636" ht="12.75" customHeight="1">
      <c r="C636" s="3"/>
    </row>
    <row r="637" ht="12.75" customHeight="1">
      <c r="C637" s="3"/>
    </row>
    <row r="638" ht="12.75" customHeight="1">
      <c r="C638" s="3"/>
    </row>
    <row r="639" ht="12.75" customHeight="1">
      <c r="C639" s="3"/>
    </row>
    <row r="640" ht="12.75" customHeight="1">
      <c r="C640" s="3"/>
    </row>
    <row r="641" ht="12.75" customHeight="1">
      <c r="C641" s="3"/>
    </row>
    <row r="642" ht="12.75" customHeight="1">
      <c r="C642" s="3"/>
    </row>
    <row r="643" ht="12.75" customHeight="1">
      <c r="C643" s="3"/>
    </row>
    <row r="644" ht="12.75" customHeight="1">
      <c r="C644" s="3"/>
    </row>
    <row r="645" ht="12.75" customHeight="1">
      <c r="C645" s="3"/>
    </row>
    <row r="646" ht="12.75" customHeight="1">
      <c r="C646" s="3"/>
    </row>
    <row r="647" ht="12.75" customHeight="1">
      <c r="C647" s="3"/>
    </row>
    <row r="648" ht="12.75" customHeight="1">
      <c r="C648" s="3"/>
    </row>
    <row r="649" ht="12.75" customHeight="1">
      <c r="C649" s="3"/>
    </row>
    <row r="650" ht="12.75" customHeight="1">
      <c r="C650" s="3"/>
    </row>
    <row r="651" ht="12.75" customHeight="1">
      <c r="C651" s="3"/>
    </row>
    <row r="652" ht="12.75" customHeight="1">
      <c r="C652" s="3"/>
    </row>
    <row r="653" ht="12.75" customHeight="1">
      <c r="C653" s="3"/>
    </row>
    <row r="654" ht="12.75" customHeight="1">
      <c r="C654" s="3"/>
    </row>
    <row r="655" ht="12.75" customHeight="1">
      <c r="C655" s="3"/>
    </row>
    <row r="656" ht="12.75" customHeight="1">
      <c r="C656" s="3"/>
    </row>
    <row r="657" ht="12.75" customHeight="1">
      <c r="C657" s="3"/>
    </row>
    <row r="658" ht="12.75" customHeight="1">
      <c r="C658" s="3"/>
    </row>
    <row r="659" ht="12.75" customHeight="1">
      <c r="C659" s="3"/>
    </row>
    <row r="660" ht="12.75" customHeight="1">
      <c r="C660" s="3"/>
    </row>
    <row r="661" ht="12.75" customHeight="1">
      <c r="C661" s="3"/>
    </row>
    <row r="662" ht="12.75" customHeight="1">
      <c r="C662" s="3"/>
    </row>
    <row r="663" ht="12.75" customHeight="1">
      <c r="C663" s="3"/>
    </row>
    <row r="664" ht="12.75" customHeight="1">
      <c r="C664" s="3"/>
    </row>
    <row r="665" ht="12.75" customHeight="1">
      <c r="C665" s="3"/>
    </row>
    <row r="666" ht="12.75" customHeight="1">
      <c r="C666" s="3"/>
    </row>
    <row r="667" ht="12.75" customHeight="1">
      <c r="C667" s="3"/>
    </row>
    <row r="668" ht="12.75" customHeight="1">
      <c r="C668" s="3"/>
    </row>
    <row r="669" ht="12.75" customHeight="1">
      <c r="C669" s="3"/>
    </row>
    <row r="670" ht="12.75" customHeight="1">
      <c r="C670" s="3"/>
    </row>
    <row r="671" ht="12.75" customHeight="1">
      <c r="C671" s="3"/>
    </row>
    <row r="672" ht="12.75" customHeight="1">
      <c r="C672" s="3"/>
    </row>
    <row r="673" ht="12.75" customHeight="1">
      <c r="C673" s="3"/>
    </row>
    <row r="674" ht="12.75" customHeight="1">
      <c r="C674" s="3"/>
    </row>
    <row r="675" ht="12.75" customHeight="1">
      <c r="C675" s="3"/>
    </row>
    <row r="676" ht="12.75" customHeight="1">
      <c r="C676" s="3"/>
    </row>
    <row r="677" ht="12.75" customHeight="1">
      <c r="C677" s="3"/>
    </row>
    <row r="678" ht="12.75" customHeight="1">
      <c r="C678" s="3"/>
    </row>
    <row r="679" ht="12.75" customHeight="1">
      <c r="C679" s="3"/>
    </row>
    <row r="680" ht="12.75" customHeight="1">
      <c r="C680" s="3"/>
    </row>
    <row r="681" ht="12.75" customHeight="1">
      <c r="C681" s="3"/>
    </row>
    <row r="682" ht="12.75" customHeight="1">
      <c r="C682" s="3"/>
    </row>
    <row r="683" ht="12.75" customHeight="1">
      <c r="C683" s="3"/>
    </row>
    <row r="684" ht="12.75" customHeight="1">
      <c r="C684" s="3"/>
    </row>
    <row r="685" ht="12.75" customHeight="1">
      <c r="C685" s="3"/>
    </row>
    <row r="686" ht="12.75" customHeight="1">
      <c r="C686" s="3"/>
    </row>
    <row r="687" ht="12.75" customHeight="1">
      <c r="C687" s="3"/>
    </row>
    <row r="688" ht="12.75" customHeight="1">
      <c r="C688" s="3"/>
    </row>
    <row r="689" ht="12.75" customHeight="1">
      <c r="C689" s="3"/>
    </row>
    <row r="690" ht="12.75" customHeight="1">
      <c r="C690" s="3"/>
    </row>
    <row r="691" ht="12.75" customHeight="1">
      <c r="C691" s="3"/>
    </row>
    <row r="692" ht="12.75" customHeight="1">
      <c r="C692" s="3"/>
    </row>
    <row r="693" ht="12.75" customHeight="1">
      <c r="C693" s="3"/>
    </row>
    <row r="694" ht="12.75" customHeight="1">
      <c r="C694" s="3"/>
    </row>
    <row r="695" ht="12.75" customHeight="1">
      <c r="C695" s="3"/>
    </row>
    <row r="696" ht="12.75" customHeight="1">
      <c r="C696" s="3"/>
    </row>
    <row r="697" ht="12.75" customHeight="1">
      <c r="C697" s="3"/>
    </row>
    <row r="698" ht="12.75" customHeight="1">
      <c r="C698" s="3"/>
    </row>
    <row r="699" ht="12.75" customHeight="1">
      <c r="C699" s="3"/>
    </row>
    <row r="700" ht="12.75" customHeight="1">
      <c r="C700" s="3"/>
    </row>
    <row r="701" ht="12.75" customHeight="1">
      <c r="C701" s="3"/>
    </row>
    <row r="702" ht="12.75" customHeight="1">
      <c r="C702" s="3"/>
    </row>
    <row r="703" ht="12.75" customHeight="1">
      <c r="C703" s="3"/>
    </row>
    <row r="704" ht="12.75" customHeight="1">
      <c r="C704" s="3"/>
    </row>
    <row r="705" ht="12.75" customHeight="1">
      <c r="C705" s="3"/>
    </row>
    <row r="706" ht="12.75" customHeight="1">
      <c r="C706" s="3"/>
    </row>
    <row r="707" ht="12.75" customHeight="1">
      <c r="C707" s="3"/>
    </row>
    <row r="708" ht="12.75" customHeight="1">
      <c r="C708" s="3"/>
    </row>
    <row r="709" ht="12.75" customHeight="1">
      <c r="C709" s="3"/>
    </row>
    <row r="710" ht="12.75" customHeight="1">
      <c r="C710" s="3"/>
    </row>
    <row r="711" ht="12.75" customHeight="1">
      <c r="C711" s="3"/>
    </row>
    <row r="712" ht="12.75" customHeight="1">
      <c r="C712" s="3"/>
    </row>
    <row r="713" ht="12.75" customHeight="1">
      <c r="C713" s="3"/>
    </row>
    <row r="714" ht="12.75" customHeight="1">
      <c r="C714" s="3"/>
    </row>
    <row r="715" ht="12.75" customHeight="1">
      <c r="C715" s="3"/>
    </row>
    <row r="716" ht="12.75" customHeight="1">
      <c r="C716" s="3"/>
    </row>
    <row r="717" ht="12.75" customHeight="1">
      <c r="C717" s="3"/>
    </row>
    <row r="718" ht="12.75" customHeight="1">
      <c r="C718" s="3"/>
    </row>
    <row r="719" ht="12.75" customHeight="1">
      <c r="C719" s="3"/>
    </row>
    <row r="720" ht="12.75" customHeight="1">
      <c r="C720" s="3"/>
    </row>
    <row r="721" ht="12.75" customHeight="1">
      <c r="C721" s="3"/>
    </row>
    <row r="722" ht="12.75" customHeight="1">
      <c r="C722" s="3"/>
    </row>
    <row r="723" ht="12.75" customHeight="1">
      <c r="C723" s="3"/>
    </row>
    <row r="724" ht="12.75" customHeight="1">
      <c r="C724" s="3"/>
    </row>
    <row r="725" ht="12.75" customHeight="1">
      <c r="C725" s="3"/>
    </row>
    <row r="726" ht="12.75" customHeight="1">
      <c r="C726" s="3"/>
    </row>
    <row r="727" ht="12.75" customHeight="1">
      <c r="C727" s="3"/>
    </row>
    <row r="728" ht="12.75" customHeight="1">
      <c r="C728" s="3"/>
    </row>
    <row r="729" ht="12.75" customHeight="1">
      <c r="C729" s="3"/>
    </row>
    <row r="730" ht="12.75" customHeight="1">
      <c r="C730" s="3"/>
    </row>
    <row r="731" ht="12.75" customHeight="1">
      <c r="C731" s="3"/>
    </row>
    <row r="732" ht="12.75" customHeight="1">
      <c r="C732" s="3"/>
    </row>
    <row r="733" ht="12.75" customHeight="1">
      <c r="C733" s="3"/>
    </row>
    <row r="734" ht="12.75" customHeight="1">
      <c r="C734" s="3"/>
    </row>
    <row r="735" ht="12.75" customHeight="1">
      <c r="C735" s="3"/>
    </row>
    <row r="736" ht="12.75" customHeight="1">
      <c r="C736" s="3"/>
    </row>
    <row r="737" ht="12.75" customHeight="1">
      <c r="C737" s="3"/>
    </row>
    <row r="738" ht="12.75" customHeight="1">
      <c r="C738" s="3"/>
    </row>
    <row r="739" ht="12.75" customHeight="1">
      <c r="C739" s="3"/>
    </row>
    <row r="740" ht="12.75" customHeight="1">
      <c r="C740" s="3"/>
    </row>
    <row r="741" ht="12.75" customHeight="1">
      <c r="C741" s="3"/>
    </row>
    <row r="742" ht="12.75" customHeight="1">
      <c r="C742" s="3"/>
    </row>
    <row r="743" ht="12.75" customHeight="1">
      <c r="C743" s="3"/>
    </row>
  </sheetData>
  <sheetProtection/>
  <mergeCells count="5">
    <mergeCell ref="C11:E11"/>
    <mergeCell ref="A1:C1"/>
    <mergeCell ref="A2:C2"/>
    <mergeCell ref="A3:C3"/>
    <mergeCell ref="A5:C5"/>
  </mergeCells>
  <conditionalFormatting sqref="C16 E16 C18 E18 C21:C22 E21:E22 C24 E24 C28:C30 E28:E30 C34 E34">
    <cfRule type="containsBlanks" priority="9" dxfId="0" stopIfTrue="1">
      <formula>LEN(TRIM(C16))=0</formula>
    </cfRule>
  </conditionalFormatting>
  <conditionalFormatting sqref="C39 E39">
    <cfRule type="containsBlanks" priority="4" dxfId="0" stopIfTrue="1">
      <formula>LEN(TRIM(C39))=0</formula>
    </cfRule>
  </conditionalFormatting>
  <conditionalFormatting sqref="C41 E41">
    <cfRule type="containsBlanks" priority="3" dxfId="0" stopIfTrue="1">
      <formula>LEN(TRIM(C41))=0</formula>
    </cfRule>
  </conditionalFormatting>
  <conditionalFormatting sqref="C47:C48 E47:E48">
    <cfRule type="containsBlanks" priority="2" dxfId="0" stopIfTrue="1">
      <formula>LEN(TRIM(C47))=0</formula>
    </cfRule>
  </conditionalFormatting>
  <conditionalFormatting sqref="C49 E49">
    <cfRule type="containsBlanks" priority="1" dxfId="0" stopIfTrue="1">
      <formula>LEN(TRIM(C49))=0</formula>
    </cfRule>
  </conditionalFormatting>
  <printOptions horizontalCentered="1"/>
  <pageMargins left="0.5" right="0.5" top="0.75" bottom="0.75" header="0.5" footer="0.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M347"/>
  <sheetViews>
    <sheetView zoomScale="130" zoomScaleNormal="130" zoomScalePageLayoutView="0" workbookViewId="0" topLeftCell="A1">
      <selection activeCell="A1" sqref="A1:J1"/>
    </sheetView>
  </sheetViews>
  <sheetFormatPr defaultColWidth="5.7109375" defaultRowHeight="12.75" customHeight="1"/>
  <cols>
    <col min="1" max="1" width="4.7109375" style="55" customWidth="1"/>
    <col min="2" max="2" width="4.421875" style="28" customWidth="1"/>
    <col min="3" max="3" width="36.00390625" style="28" customWidth="1"/>
    <col min="4" max="4" width="15.8515625" style="28" customWidth="1"/>
    <col min="5" max="5" width="2.57421875" style="28" customWidth="1"/>
    <col min="6" max="6" width="11.7109375" style="28" customWidth="1"/>
    <col min="7" max="7" width="2.57421875" style="28" customWidth="1"/>
    <col min="8" max="8" width="11.140625" style="14" customWidth="1"/>
    <col min="9" max="9" width="2.7109375" style="28" customWidth="1"/>
    <col min="10" max="10" width="12.8515625" style="28" customWidth="1"/>
    <col min="11" max="11" width="5.7109375" style="28" customWidth="1"/>
    <col min="12" max="12" width="8.57421875" style="28" customWidth="1"/>
    <col min="13" max="13" width="6.7109375" style="270" hidden="1" customWidth="1"/>
    <col min="14" max="16384" width="5.7109375" style="28" customWidth="1"/>
  </cols>
  <sheetData>
    <row r="1" spans="1:10" ht="18" customHeight="1">
      <c r="A1" s="281" t="s">
        <v>349</v>
      </c>
      <c r="B1" s="281"/>
      <c r="C1" s="281"/>
      <c r="D1" s="281"/>
      <c r="E1" s="281"/>
      <c r="F1" s="281"/>
      <c r="G1" s="281"/>
      <c r="H1" s="281"/>
      <c r="I1" s="281"/>
      <c r="J1" s="281"/>
    </row>
    <row r="2" spans="1:10" ht="12.75" customHeight="1">
      <c r="A2" s="280" t="s">
        <v>130</v>
      </c>
      <c r="B2" s="280"/>
      <c r="C2" s="280"/>
      <c r="D2" s="280"/>
      <c r="E2" s="280"/>
      <c r="F2" s="280"/>
      <c r="G2" s="280"/>
      <c r="H2" s="280"/>
      <c r="I2" s="280"/>
      <c r="J2" s="280"/>
    </row>
    <row r="3" spans="1:10" ht="12.75" customHeight="1">
      <c r="A3" s="280" t="s">
        <v>322</v>
      </c>
      <c r="B3" s="280"/>
      <c r="C3" s="280"/>
      <c r="D3" s="280"/>
      <c r="E3" s="280"/>
      <c r="F3" s="280"/>
      <c r="G3" s="280"/>
      <c r="H3" s="280"/>
      <c r="I3" s="280"/>
      <c r="J3" s="280"/>
    </row>
    <row r="4" spans="1:10" ht="12.75" customHeight="1">
      <c r="A4" s="36"/>
      <c r="B4" s="36"/>
      <c r="C4" s="128"/>
      <c r="H4" s="107"/>
      <c r="J4" s="124"/>
    </row>
    <row r="5" spans="1:10" ht="15" customHeight="1">
      <c r="A5" s="282" t="s">
        <v>260</v>
      </c>
      <c r="B5" s="282"/>
      <c r="C5" s="282"/>
      <c r="D5" s="282"/>
      <c r="E5" s="282"/>
      <c r="F5" s="282"/>
      <c r="G5" s="282"/>
      <c r="H5" s="282"/>
      <c r="I5" s="282"/>
      <c r="J5" s="282"/>
    </row>
    <row r="6" spans="1:10" ht="15" customHeight="1">
      <c r="A6" s="127"/>
      <c r="B6" s="127"/>
      <c r="C6" s="127"/>
      <c r="D6" s="127"/>
      <c r="E6" s="127"/>
      <c r="F6" s="127"/>
      <c r="G6" s="127"/>
      <c r="H6" s="127"/>
      <c r="I6" s="127"/>
      <c r="J6" s="127"/>
    </row>
    <row r="8" spans="1:10" ht="15" customHeight="1">
      <c r="A8" s="76" t="s">
        <v>0</v>
      </c>
      <c r="B8" s="75" t="s">
        <v>238</v>
      </c>
      <c r="C8" s="26"/>
      <c r="D8" s="20"/>
      <c r="E8" s="20"/>
      <c r="F8" s="20"/>
      <c r="G8" s="20"/>
      <c r="H8" s="21"/>
      <c r="I8" s="20"/>
      <c r="J8" s="20"/>
    </row>
    <row r="9" spans="1:10" ht="12.75" customHeight="1">
      <c r="A9" s="76"/>
      <c r="B9" s="76"/>
      <c r="C9" s="26"/>
      <c r="D9" s="20"/>
      <c r="E9" s="20"/>
      <c r="F9" s="20"/>
      <c r="G9" s="20"/>
      <c r="H9" s="21"/>
      <c r="I9" s="20"/>
      <c r="J9" s="20"/>
    </row>
    <row r="10" spans="1:10" ht="12.75" customHeight="1">
      <c r="A10" s="36"/>
      <c r="B10" s="26"/>
      <c r="C10" s="26"/>
      <c r="D10" s="20"/>
      <c r="E10" s="20"/>
      <c r="F10" s="20"/>
      <c r="G10" s="20"/>
      <c r="H10" s="21"/>
      <c r="I10" s="20"/>
      <c r="J10" s="20"/>
    </row>
    <row r="11" spans="1:10" ht="12.75" customHeight="1">
      <c r="A11" s="36">
        <v>1</v>
      </c>
      <c r="B11" s="35" t="s">
        <v>129</v>
      </c>
      <c r="C11" s="35"/>
      <c r="D11" s="20"/>
      <c r="E11" s="20"/>
      <c r="F11" s="20"/>
      <c r="G11" s="20"/>
      <c r="H11" s="21"/>
      <c r="I11" s="20"/>
      <c r="J11" s="20"/>
    </row>
    <row r="12" spans="1:10" ht="12.75" customHeight="1">
      <c r="A12" s="36"/>
      <c r="B12" s="36" t="s">
        <v>51</v>
      </c>
      <c r="C12" s="35"/>
      <c r="D12" s="20"/>
      <c r="E12" s="20"/>
      <c r="F12" s="20"/>
      <c r="G12" s="20"/>
      <c r="H12" s="21"/>
      <c r="I12" s="20"/>
      <c r="J12" s="20"/>
    </row>
    <row r="13" spans="1:10" ht="12.75" customHeight="1">
      <c r="A13" s="36"/>
      <c r="B13" s="36" t="s">
        <v>217</v>
      </c>
      <c r="C13" s="35"/>
      <c r="D13" s="20"/>
      <c r="E13" s="20"/>
      <c r="F13" s="20"/>
      <c r="G13" s="20"/>
      <c r="H13" s="21"/>
      <c r="I13" s="20"/>
      <c r="J13" s="20"/>
    </row>
    <row r="14" spans="1:10" ht="12.75" customHeight="1">
      <c r="A14" s="36"/>
      <c r="B14" s="36" t="s">
        <v>234</v>
      </c>
      <c r="C14" s="35"/>
      <c r="D14" s="20"/>
      <c r="E14" s="20"/>
      <c r="F14" s="20"/>
      <c r="G14" s="20"/>
      <c r="H14" s="21"/>
      <c r="I14" s="20"/>
      <c r="J14" s="20"/>
    </row>
    <row r="15" spans="1:10" ht="12.75" customHeight="1">
      <c r="A15" s="36"/>
      <c r="B15" s="36" t="s">
        <v>374</v>
      </c>
      <c r="C15" s="35"/>
      <c r="D15" s="20"/>
      <c r="E15" s="20"/>
      <c r="F15" s="20"/>
      <c r="G15" s="20"/>
      <c r="H15" s="21"/>
      <c r="I15" s="20"/>
      <c r="J15" s="20"/>
    </row>
    <row r="16" spans="1:10" ht="12.75" customHeight="1">
      <c r="A16" s="36"/>
      <c r="B16" s="36"/>
      <c r="C16" s="35"/>
      <c r="D16" s="20"/>
      <c r="E16" s="20"/>
      <c r="F16" s="20"/>
      <c r="G16" s="20"/>
      <c r="H16" s="21"/>
      <c r="I16" s="20"/>
      <c r="J16" s="20"/>
    </row>
    <row r="17" spans="1:10" ht="12.75" customHeight="1">
      <c r="A17" s="36"/>
      <c r="B17" s="291" t="s">
        <v>458</v>
      </c>
      <c r="C17" s="291"/>
      <c r="D17" s="291"/>
      <c r="E17" s="291"/>
      <c r="F17" s="291"/>
      <c r="G17" s="291"/>
      <c r="H17" s="291"/>
      <c r="I17" s="20"/>
      <c r="J17" s="20"/>
    </row>
    <row r="18" spans="1:10" ht="12.75" customHeight="1">
      <c r="A18" s="36"/>
      <c r="B18" s="291"/>
      <c r="C18" s="291"/>
      <c r="D18" s="291"/>
      <c r="E18" s="291"/>
      <c r="F18" s="291"/>
      <c r="G18" s="291"/>
      <c r="H18" s="291"/>
      <c r="I18" s="20"/>
      <c r="J18" s="20"/>
    </row>
    <row r="19" spans="1:10" ht="12.75" customHeight="1">
      <c r="A19" s="36"/>
      <c r="B19" s="291"/>
      <c r="C19" s="291"/>
      <c r="D19" s="291"/>
      <c r="E19" s="291"/>
      <c r="F19" s="291"/>
      <c r="G19" s="291"/>
      <c r="H19" s="291"/>
      <c r="I19" s="20"/>
      <c r="J19" s="20"/>
    </row>
    <row r="20" spans="1:10" ht="12.75" customHeight="1">
      <c r="A20" s="36"/>
      <c r="B20" s="291"/>
      <c r="C20" s="291"/>
      <c r="D20" s="291"/>
      <c r="E20" s="291"/>
      <c r="F20" s="291"/>
      <c r="G20" s="291"/>
      <c r="H20" s="291"/>
      <c r="I20" s="20"/>
      <c r="J20" s="20"/>
    </row>
    <row r="21" spans="1:10" ht="12.75" customHeight="1">
      <c r="A21" s="36"/>
      <c r="B21" s="291"/>
      <c r="C21" s="291"/>
      <c r="D21" s="291"/>
      <c r="E21" s="291"/>
      <c r="F21" s="291"/>
      <c r="G21" s="291"/>
      <c r="H21" s="291"/>
      <c r="I21" s="20"/>
      <c r="J21" s="20"/>
    </row>
    <row r="22" spans="1:10" ht="12.75" customHeight="1">
      <c r="A22" s="36"/>
      <c r="B22" s="291"/>
      <c r="C22" s="291"/>
      <c r="D22" s="291"/>
      <c r="E22" s="291"/>
      <c r="F22" s="291"/>
      <c r="G22" s="291"/>
      <c r="H22" s="291"/>
      <c r="I22" s="20"/>
      <c r="J22" s="20"/>
    </row>
    <row r="23" spans="1:10" ht="12.75" customHeight="1">
      <c r="A23" s="36"/>
      <c r="B23" s="291"/>
      <c r="C23" s="291"/>
      <c r="D23" s="291"/>
      <c r="E23" s="291"/>
      <c r="F23" s="291"/>
      <c r="G23" s="291"/>
      <c r="H23" s="291"/>
      <c r="I23" s="20"/>
      <c r="J23" s="20"/>
    </row>
    <row r="24" spans="1:10" ht="12.75" customHeight="1">
      <c r="A24" s="36"/>
      <c r="B24" s="291"/>
      <c r="C24" s="291"/>
      <c r="D24" s="291"/>
      <c r="E24" s="291"/>
      <c r="F24" s="291"/>
      <c r="G24" s="291"/>
      <c r="H24" s="291"/>
      <c r="I24" s="20"/>
      <c r="J24" s="20"/>
    </row>
    <row r="25" spans="1:10" ht="12.75" customHeight="1">
      <c r="A25" s="36"/>
      <c r="B25" s="291"/>
      <c r="C25" s="291"/>
      <c r="D25" s="291"/>
      <c r="E25" s="291"/>
      <c r="F25" s="291"/>
      <c r="G25" s="291"/>
      <c r="H25" s="291"/>
      <c r="I25" s="20"/>
      <c r="J25" s="20"/>
    </row>
    <row r="26" spans="1:10" ht="12.75" customHeight="1">
      <c r="A26" s="36"/>
      <c r="B26" s="291"/>
      <c r="C26" s="291"/>
      <c r="D26" s="291"/>
      <c r="E26" s="291"/>
      <c r="F26" s="291"/>
      <c r="G26" s="291"/>
      <c r="H26" s="291"/>
      <c r="I26" s="20"/>
      <c r="J26" s="20"/>
    </row>
    <row r="27" spans="1:10" ht="12.75" customHeight="1">
      <c r="A27" s="36">
        <v>2</v>
      </c>
      <c r="B27" s="35" t="s">
        <v>209</v>
      </c>
      <c r="C27" s="35"/>
      <c r="D27" s="20"/>
      <c r="E27" s="20"/>
      <c r="F27" s="20"/>
      <c r="G27" s="20"/>
      <c r="I27" s="20"/>
      <c r="J27" s="20"/>
    </row>
    <row r="28" spans="1:10" ht="12.75" customHeight="1">
      <c r="A28" s="36"/>
      <c r="B28" s="36" t="s">
        <v>375</v>
      </c>
      <c r="C28" s="35"/>
      <c r="D28" s="20"/>
      <c r="E28" s="20"/>
      <c r="F28" s="20"/>
      <c r="G28" s="20"/>
      <c r="I28" s="20"/>
      <c r="J28" s="20"/>
    </row>
    <row r="29" spans="1:10" ht="12.75" customHeight="1">
      <c r="A29" s="36"/>
      <c r="B29" s="36" t="s">
        <v>253</v>
      </c>
      <c r="C29" s="35"/>
      <c r="D29" s="20"/>
      <c r="E29" s="20"/>
      <c r="F29" s="20"/>
      <c r="G29" s="20"/>
      <c r="I29" s="20"/>
      <c r="J29" s="20"/>
    </row>
    <row r="30" spans="1:10" ht="12.75" customHeight="1">
      <c r="A30" s="36"/>
      <c r="B30" s="36"/>
      <c r="C30" s="35"/>
      <c r="D30" s="20"/>
      <c r="E30" s="20"/>
      <c r="F30" s="20"/>
      <c r="G30" s="20"/>
      <c r="I30" s="20"/>
      <c r="J30" s="20"/>
    </row>
    <row r="31" spans="1:13" s="235" customFormat="1" ht="12.75">
      <c r="A31" s="153"/>
      <c r="B31" s="153" t="s">
        <v>27</v>
      </c>
      <c r="C31" s="290" t="s">
        <v>376</v>
      </c>
      <c r="D31" s="290"/>
      <c r="E31" s="290"/>
      <c r="F31" s="290"/>
      <c r="G31" s="290"/>
      <c r="H31" s="290"/>
      <c r="I31" s="290"/>
      <c r="J31" s="234"/>
      <c r="M31" s="272"/>
    </row>
    <row r="32" spans="1:10" ht="12.75">
      <c r="A32" s="36"/>
      <c r="B32" s="36"/>
      <c r="C32" s="290"/>
      <c r="D32" s="290"/>
      <c r="E32" s="290"/>
      <c r="F32" s="290"/>
      <c r="G32" s="290"/>
      <c r="H32" s="290"/>
      <c r="I32" s="290"/>
      <c r="J32" s="20"/>
    </row>
    <row r="33" spans="1:10" ht="12.75" customHeight="1">
      <c r="A33" s="36"/>
      <c r="B33" s="36"/>
      <c r="C33" s="143"/>
      <c r="D33" s="134"/>
      <c r="E33" s="134"/>
      <c r="F33" s="134"/>
      <c r="G33" s="134"/>
      <c r="H33" s="232"/>
      <c r="I33" s="134"/>
      <c r="J33" s="20"/>
    </row>
    <row r="34" spans="1:10" ht="12.75" customHeight="1">
      <c r="A34" s="36"/>
      <c r="B34" s="129" t="s">
        <v>247</v>
      </c>
      <c r="C34" s="291" t="s">
        <v>377</v>
      </c>
      <c r="D34" s="292"/>
      <c r="E34" s="292"/>
      <c r="F34" s="292"/>
      <c r="G34" s="292"/>
      <c r="H34" s="292"/>
      <c r="I34" s="292"/>
      <c r="J34" s="20"/>
    </row>
    <row r="35" spans="1:10" ht="12.75" customHeight="1">
      <c r="A35" s="36"/>
      <c r="B35" s="129"/>
      <c r="C35" s="292"/>
      <c r="D35" s="292"/>
      <c r="E35" s="292"/>
      <c r="F35" s="292"/>
      <c r="G35" s="292"/>
      <c r="H35" s="292"/>
      <c r="I35" s="292"/>
      <c r="J35" s="20"/>
    </row>
    <row r="36" spans="1:10" ht="12.75" customHeight="1">
      <c r="A36" s="36"/>
      <c r="B36" s="129"/>
      <c r="C36" s="292"/>
      <c r="D36" s="292"/>
      <c r="E36" s="292"/>
      <c r="F36" s="292"/>
      <c r="G36" s="292"/>
      <c r="H36" s="292"/>
      <c r="I36" s="292"/>
      <c r="J36" s="20"/>
    </row>
    <row r="37" spans="1:10" ht="12.75" customHeight="1">
      <c r="A37" s="36"/>
      <c r="B37" s="129"/>
      <c r="C37" s="292"/>
      <c r="D37" s="292"/>
      <c r="E37" s="292"/>
      <c r="F37" s="292"/>
      <c r="G37" s="292"/>
      <c r="H37" s="292"/>
      <c r="I37" s="292"/>
      <c r="J37" s="20"/>
    </row>
    <row r="38" spans="1:10" ht="12.75" customHeight="1">
      <c r="A38" s="36"/>
      <c r="B38" s="36"/>
      <c r="C38" s="233"/>
      <c r="D38" s="134"/>
      <c r="E38" s="134"/>
      <c r="F38" s="134"/>
      <c r="G38" s="134"/>
      <c r="H38" s="232"/>
      <c r="I38" s="134"/>
      <c r="J38" s="20"/>
    </row>
    <row r="39" spans="1:10" ht="12.75" customHeight="1">
      <c r="A39" s="36"/>
      <c r="B39" s="129" t="s">
        <v>248</v>
      </c>
      <c r="C39" s="286" t="s">
        <v>78</v>
      </c>
      <c r="D39" s="287"/>
      <c r="E39" s="287"/>
      <c r="F39" s="287"/>
      <c r="G39" s="287"/>
      <c r="H39" s="287"/>
      <c r="I39" s="287"/>
      <c r="J39" s="20"/>
    </row>
    <row r="40" spans="1:10" ht="12.75" customHeight="1">
      <c r="A40" s="36"/>
      <c r="B40" s="129"/>
      <c r="C40" s="287"/>
      <c r="D40" s="287"/>
      <c r="E40" s="287"/>
      <c r="F40" s="287"/>
      <c r="G40" s="287"/>
      <c r="H40" s="287"/>
      <c r="I40" s="287"/>
      <c r="J40" s="20"/>
    </row>
    <row r="41" spans="1:10" ht="12.75" customHeight="1">
      <c r="A41" s="36"/>
      <c r="B41" s="129"/>
      <c r="C41" s="287"/>
      <c r="D41" s="287"/>
      <c r="E41" s="287"/>
      <c r="F41" s="287"/>
      <c r="G41" s="287"/>
      <c r="H41" s="287"/>
      <c r="I41" s="287"/>
      <c r="J41" s="20"/>
    </row>
    <row r="42" spans="1:10" ht="12.75" customHeight="1">
      <c r="A42" s="36"/>
      <c r="B42" s="129"/>
      <c r="C42" s="287"/>
      <c r="D42" s="287"/>
      <c r="E42" s="287"/>
      <c r="F42" s="287"/>
      <c r="G42" s="287"/>
      <c r="H42" s="287"/>
      <c r="I42" s="287"/>
      <c r="J42" s="20"/>
    </row>
    <row r="43" spans="1:10" ht="12.75" customHeight="1">
      <c r="A43" s="36"/>
      <c r="B43" s="129"/>
      <c r="C43" s="287"/>
      <c r="D43" s="287"/>
      <c r="E43" s="287"/>
      <c r="F43" s="287"/>
      <c r="G43" s="287"/>
      <c r="H43" s="287"/>
      <c r="I43" s="287"/>
      <c r="J43" s="20"/>
    </row>
    <row r="44" spans="1:10" ht="12.75" customHeight="1">
      <c r="A44" s="36"/>
      <c r="B44" s="129"/>
      <c r="C44" s="287"/>
      <c r="D44" s="287"/>
      <c r="E44" s="287"/>
      <c r="F44" s="287"/>
      <c r="G44" s="287"/>
      <c r="H44" s="287"/>
      <c r="I44" s="287"/>
      <c r="J44" s="20"/>
    </row>
    <row r="45" spans="1:10" ht="12.75" customHeight="1">
      <c r="A45" s="36"/>
      <c r="B45" s="129"/>
      <c r="C45" s="287"/>
      <c r="D45" s="287"/>
      <c r="E45" s="287"/>
      <c r="F45" s="287"/>
      <c r="G45" s="287"/>
      <c r="H45" s="287"/>
      <c r="I45" s="287"/>
      <c r="J45" s="20"/>
    </row>
    <row r="46" spans="1:10" ht="12.75" customHeight="1">
      <c r="A46" s="36"/>
      <c r="B46" s="129"/>
      <c r="C46" s="134"/>
      <c r="D46" s="134"/>
      <c r="E46" s="134"/>
      <c r="F46" s="134"/>
      <c r="G46" s="134"/>
      <c r="H46" s="134"/>
      <c r="I46" s="134"/>
      <c r="J46" s="20"/>
    </row>
    <row r="47" spans="1:10" ht="12.75" customHeight="1">
      <c r="A47" s="36"/>
      <c r="B47" s="129" t="s">
        <v>249</v>
      </c>
      <c r="C47" s="286" t="s">
        <v>378</v>
      </c>
      <c r="D47" s="287"/>
      <c r="E47" s="287"/>
      <c r="F47" s="287"/>
      <c r="G47" s="287"/>
      <c r="H47" s="287"/>
      <c r="I47" s="287"/>
      <c r="J47" s="20"/>
    </row>
    <row r="48" spans="1:10" ht="12.75" customHeight="1">
      <c r="A48" s="36"/>
      <c r="B48" s="129"/>
      <c r="C48" s="287"/>
      <c r="D48" s="287"/>
      <c r="E48" s="287"/>
      <c r="F48" s="287"/>
      <c r="G48" s="287"/>
      <c r="H48" s="287"/>
      <c r="I48" s="287"/>
      <c r="J48" s="20"/>
    </row>
    <row r="49" spans="1:10" ht="12.75" customHeight="1">
      <c r="A49" s="36"/>
      <c r="B49" s="129"/>
      <c r="C49" s="287"/>
      <c r="D49" s="287"/>
      <c r="E49" s="287"/>
      <c r="F49" s="287"/>
      <c r="G49" s="287"/>
      <c r="H49" s="287"/>
      <c r="I49" s="287"/>
      <c r="J49" s="20"/>
    </row>
    <row r="50" spans="1:10" ht="12.75" customHeight="1">
      <c r="A50" s="36"/>
      <c r="B50" s="129"/>
      <c r="C50" s="287"/>
      <c r="D50" s="287"/>
      <c r="E50" s="287"/>
      <c r="F50" s="287"/>
      <c r="G50" s="287"/>
      <c r="H50" s="287"/>
      <c r="I50" s="287"/>
      <c r="J50" s="20"/>
    </row>
    <row r="51" spans="1:10" ht="12.75" customHeight="1">
      <c r="A51" s="36"/>
      <c r="B51" s="129"/>
      <c r="C51" s="287"/>
      <c r="D51" s="287"/>
      <c r="E51" s="287"/>
      <c r="F51" s="287"/>
      <c r="G51" s="287"/>
      <c r="H51" s="287"/>
      <c r="I51" s="287"/>
      <c r="J51" s="20"/>
    </row>
    <row r="52" spans="1:10" ht="12.75" customHeight="1">
      <c r="A52" s="36"/>
      <c r="B52" s="129"/>
      <c r="C52" s="287"/>
      <c r="D52" s="287"/>
      <c r="E52" s="287"/>
      <c r="F52" s="287"/>
      <c r="G52" s="287"/>
      <c r="H52" s="287"/>
      <c r="I52" s="287"/>
      <c r="J52" s="20"/>
    </row>
    <row r="53" spans="1:10" ht="12.75" customHeight="1">
      <c r="A53" s="36"/>
      <c r="B53" s="129"/>
      <c r="C53" s="287"/>
      <c r="D53" s="287"/>
      <c r="E53" s="287"/>
      <c r="F53" s="287"/>
      <c r="G53" s="287"/>
      <c r="H53" s="287"/>
      <c r="I53" s="287"/>
      <c r="J53" s="20"/>
    </row>
    <row r="54" spans="1:10" ht="12.75" customHeight="1">
      <c r="A54" s="36"/>
      <c r="B54" s="129"/>
      <c r="C54" s="287"/>
      <c r="D54" s="287"/>
      <c r="E54" s="287"/>
      <c r="F54" s="287"/>
      <c r="G54" s="287"/>
      <c r="H54" s="287"/>
      <c r="I54" s="287"/>
      <c r="J54" s="20"/>
    </row>
    <row r="55" spans="1:10" ht="12.75">
      <c r="A55" s="36"/>
      <c r="B55" s="36"/>
      <c r="C55" s="233"/>
      <c r="D55" s="134"/>
      <c r="E55" s="134"/>
      <c r="F55" s="134"/>
      <c r="G55" s="134"/>
      <c r="H55" s="232"/>
      <c r="I55" s="134"/>
      <c r="J55" s="20"/>
    </row>
    <row r="56" spans="1:10" ht="12.75">
      <c r="A56" s="36"/>
      <c r="B56" s="129" t="s">
        <v>250</v>
      </c>
      <c r="C56" s="288" t="s">
        <v>379</v>
      </c>
      <c r="D56" s="289"/>
      <c r="E56" s="289"/>
      <c r="F56" s="289"/>
      <c r="G56" s="289"/>
      <c r="H56" s="289"/>
      <c r="I56" s="289"/>
      <c r="J56" s="20"/>
    </row>
    <row r="57" spans="1:10" ht="12.75">
      <c r="A57" s="36"/>
      <c r="B57" s="129"/>
      <c r="C57" s="289"/>
      <c r="D57" s="289"/>
      <c r="E57" s="289"/>
      <c r="F57" s="289"/>
      <c r="G57" s="289"/>
      <c r="H57" s="289"/>
      <c r="I57" s="289"/>
      <c r="J57" s="20"/>
    </row>
    <row r="58" spans="1:10" ht="12.75">
      <c r="A58" s="36"/>
      <c r="B58" s="129"/>
      <c r="C58" s="289"/>
      <c r="D58" s="289"/>
      <c r="E58" s="289"/>
      <c r="F58" s="289"/>
      <c r="G58" s="289"/>
      <c r="H58" s="289"/>
      <c r="I58" s="289"/>
      <c r="J58" s="20"/>
    </row>
    <row r="59" spans="1:10" ht="12.75">
      <c r="A59" s="36"/>
      <c r="B59" s="129"/>
      <c r="C59" s="289"/>
      <c r="D59" s="289"/>
      <c r="E59" s="289"/>
      <c r="F59" s="289"/>
      <c r="G59" s="289"/>
      <c r="H59" s="289"/>
      <c r="I59" s="289"/>
      <c r="J59" s="20"/>
    </row>
    <row r="60" spans="1:10" ht="12.75">
      <c r="A60" s="36"/>
      <c r="B60" s="129"/>
      <c r="C60" s="289"/>
      <c r="D60" s="289"/>
      <c r="E60" s="289"/>
      <c r="F60" s="289"/>
      <c r="G60" s="289"/>
      <c r="H60" s="289"/>
      <c r="I60" s="289"/>
      <c r="J60" s="20"/>
    </row>
    <row r="61" spans="1:10" ht="12.75">
      <c r="A61" s="36"/>
      <c r="B61" s="129"/>
      <c r="C61" s="289"/>
      <c r="D61" s="289"/>
      <c r="E61" s="289"/>
      <c r="F61" s="289"/>
      <c r="G61" s="289"/>
      <c r="H61" s="289"/>
      <c r="I61" s="289"/>
      <c r="J61" s="20"/>
    </row>
    <row r="62" spans="1:10" ht="12.75" customHeight="1">
      <c r="A62" s="36"/>
      <c r="B62" s="129"/>
      <c r="C62" s="152"/>
      <c r="D62" s="152"/>
      <c r="E62" s="152"/>
      <c r="F62" s="152"/>
      <c r="G62" s="152"/>
      <c r="H62" s="152"/>
      <c r="I62" s="152"/>
      <c r="J62" s="20"/>
    </row>
    <row r="63" spans="1:10" ht="12.75" customHeight="1">
      <c r="A63" s="36"/>
      <c r="B63" s="129" t="s">
        <v>251</v>
      </c>
      <c r="C63" s="291" t="s">
        <v>425</v>
      </c>
      <c r="D63" s="292"/>
      <c r="E63" s="292"/>
      <c r="F63" s="292"/>
      <c r="G63" s="292"/>
      <c r="H63" s="292"/>
      <c r="I63" s="292"/>
      <c r="J63" s="20"/>
    </row>
    <row r="64" spans="1:10" ht="12.75" customHeight="1">
      <c r="A64" s="36"/>
      <c r="B64" s="129"/>
      <c r="C64" s="292"/>
      <c r="D64" s="292"/>
      <c r="E64" s="292"/>
      <c r="F64" s="292"/>
      <c r="G64" s="292"/>
      <c r="H64" s="292"/>
      <c r="I64" s="292"/>
      <c r="J64" s="20"/>
    </row>
    <row r="65" spans="1:10" ht="12.75" customHeight="1">
      <c r="A65" s="36"/>
      <c r="B65" s="129"/>
      <c r="C65" s="292"/>
      <c r="D65" s="292"/>
      <c r="E65" s="292"/>
      <c r="F65" s="292"/>
      <c r="G65" s="292"/>
      <c r="H65" s="292"/>
      <c r="I65" s="292"/>
      <c r="J65" s="20"/>
    </row>
    <row r="66" spans="1:10" ht="12.75" customHeight="1">
      <c r="A66" s="36"/>
      <c r="B66" s="129"/>
      <c r="C66" s="292"/>
      <c r="D66" s="292"/>
      <c r="E66" s="292"/>
      <c r="F66" s="292"/>
      <c r="G66" s="292"/>
      <c r="H66" s="292"/>
      <c r="I66" s="292"/>
      <c r="J66" s="20"/>
    </row>
    <row r="67" spans="1:10" ht="12.75" customHeight="1">
      <c r="A67" s="36"/>
      <c r="B67" s="129"/>
      <c r="C67" s="292"/>
      <c r="D67" s="292"/>
      <c r="E67" s="292"/>
      <c r="F67" s="292"/>
      <c r="G67" s="292"/>
      <c r="H67" s="292"/>
      <c r="I67" s="292"/>
      <c r="J67" s="20"/>
    </row>
    <row r="68" spans="1:10" ht="12.75" customHeight="1">
      <c r="A68" s="36"/>
      <c r="B68" s="129"/>
      <c r="C68" s="292"/>
      <c r="D68" s="292"/>
      <c r="E68" s="292"/>
      <c r="F68" s="292"/>
      <c r="G68" s="292"/>
      <c r="H68" s="292"/>
      <c r="I68" s="292"/>
      <c r="J68" s="20"/>
    </row>
    <row r="69" spans="1:10" ht="12.75" customHeight="1">
      <c r="A69" s="36"/>
      <c r="B69" s="129"/>
      <c r="C69" s="292"/>
      <c r="D69" s="292"/>
      <c r="E69" s="292"/>
      <c r="F69" s="292"/>
      <c r="G69" s="292"/>
      <c r="H69" s="292"/>
      <c r="I69" s="292"/>
      <c r="J69" s="20"/>
    </row>
    <row r="70" spans="1:10" ht="12.75">
      <c r="A70" s="36"/>
      <c r="B70" s="129"/>
      <c r="C70" s="292"/>
      <c r="D70" s="292"/>
      <c r="E70" s="292"/>
      <c r="F70" s="292"/>
      <c r="G70" s="292"/>
      <c r="H70" s="292"/>
      <c r="I70" s="292"/>
      <c r="J70" s="20"/>
    </row>
    <row r="71" spans="1:10" ht="12.75" customHeight="1">
      <c r="A71" s="36"/>
      <c r="B71" s="36"/>
      <c r="C71" s="233"/>
      <c r="D71" s="134"/>
      <c r="E71" s="134"/>
      <c r="F71" s="134"/>
      <c r="G71" s="134"/>
      <c r="H71" s="232"/>
      <c r="I71" s="134"/>
      <c r="J71" s="20"/>
    </row>
    <row r="72" spans="1:10" ht="12.75" customHeight="1">
      <c r="A72" s="36">
        <v>2</v>
      </c>
      <c r="B72" s="35" t="s">
        <v>323</v>
      </c>
      <c r="C72" s="35"/>
      <c r="D72" s="20"/>
      <c r="E72" s="20"/>
      <c r="F72" s="20"/>
      <c r="G72" s="20"/>
      <c r="I72" s="20"/>
      <c r="J72" s="20"/>
    </row>
    <row r="73" spans="1:10" ht="12.75" customHeight="1">
      <c r="A73" s="36"/>
      <c r="B73" s="35"/>
      <c r="C73" s="35"/>
      <c r="D73" s="20"/>
      <c r="E73" s="20"/>
      <c r="F73" s="20"/>
      <c r="G73" s="20"/>
      <c r="I73" s="20"/>
      <c r="J73" s="20"/>
    </row>
    <row r="74" spans="1:10" ht="12.75" customHeight="1">
      <c r="A74" s="36"/>
      <c r="B74" s="129" t="s">
        <v>324</v>
      </c>
      <c r="C74" s="291" t="s">
        <v>155</v>
      </c>
      <c r="D74" s="292"/>
      <c r="E74" s="292"/>
      <c r="F74" s="292"/>
      <c r="G74" s="292"/>
      <c r="H74" s="292"/>
      <c r="I74" s="292"/>
      <c r="J74" s="20"/>
    </row>
    <row r="75" spans="1:10" ht="12.75" customHeight="1">
      <c r="A75" s="36"/>
      <c r="B75" s="129"/>
      <c r="C75" s="292"/>
      <c r="D75" s="292"/>
      <c r="E75" s="292"/>
      <c r="F75" s="292"/>
      <c r="G75" s="292"/>
      <c r="H75" s="292"/>
      <c r="I75" s="292"/>
      <c r="J75" s="20"/>
    </row>
    <row r="76" spans="1:10" ht="12.75" customHeight="1">
      <c r="A76" s="36"/>
      <c r="B76" s="129"/>
      <c r="C76" s="292"/>
      <c r="D76" s="292"/>
      <c r="E76" s="292"/>
      <c r="F76" s="292"/>
      <c r="G76" s="292"/>
      <c r="H76" s="292"/>
      <c r="I76" s="292"/>
      <c r="J76" s="20"/>
    </row>
    <row r="77" spans="1:10" ht="12.75" customHeight="1">
      <c r="A77" s="36"/>
      <c r="B77" s="129"/>
      <c r="C77" s="292"/>
      <c r="D77" s="292"/>
      <c r="E77" s="292"/>
      <c r="F77" s="292"/>
      <c r="G77" s="292"/>
      <c r="H77" s="292"/>
      <c r="I77" s="292"/>
      <c r="J77" s="20"/>
    </row>
    <row r="78" spans="1:10" ht="12.75" customHeight="1">
      <c r="A78" s="36"/>
      <c r="B78" s="129"/>
      <c r="C78" s="292"/>
      <c r="D78" s="292"/>
      <c r="E78" s="292"/>
      <c r="F78" s="292"/>
      <c r="G78" s="292"/>
      <c r="H78" s="292"/>
      <c r="I78" s="292"/>
      <c r="J78" s="20"/>
    </row>
    <row r="79" spans="1:10" ht="12.75" customHeight="1">
      <c r="A79" s="36"/>
      <c r="B79" s="129"/>
      <c r="C79" s="292"/>
      <c r="D79" s="292"/>
      <c r="E79" s="292"/>
      <c r="F79" s="292"/>
      <c r="G79" s="292"/>
      <c r="H79" s="292"/>
      <c r="I79" s="292"/>
      <c r="J79" s="20"/>
    </row>
    <row r="80" spans="1:10" ht="12.75" customHeight="1">
      <c r="A80" s="36"/>
      <c r="B80" s="129"/>
      <c r="C80" s="138"/>
      <c r="D80" s="138"/>
      <c r="E80" s="138"/>
      <c r="F80" s="138"/>
      <c r="G80" s="138"/>
      <c r="H80" s="138"/>
      <c r="I80" s="138"/>
      <c r="J80" s="20"/>
    </row>
    <row r="81" spans="1:13" s="240" customFormat="1" ht="12.75" customHeight="1">
      <c r="A81" s="236"/>
      <c r="B81" s="238" t="s">
        <v>325</v>
      </c>
      <c r="C81" s="291" t="s">
        <v>380</v>
      </c>
      <c r="D81" s="291"/>
      <c r="E81" s="291"/>
      <c r="F81" s="291"/>
      <c r="G81" s="291"/>
      <c r="H81" s="291"/>
      <c r="I81" s="291"/>
      <c r="J81" s="239"/>
      <c r="M81" s="270"/>
    </row>
    <row r="82" spans="1:13" s="240" customFormat="1" ht="12.75" customHeight="1">
      <c r="A82" s="236"/>
      <c r="B82" s="238"/>
      <c r="C82" s="291"/>
      <c r="D82" s="291"/>
      <c r="E82" s="291"/>
      <c r="F82" s="291"/>
      <c r="G82" s="291"/>
      <c r="H82" s="291"/>
      <c r="I82" s="291"/>
      <c r="J82" s="239"/>
      <c r="M82" s="270"/>
    </row>
    <row r="83" spans="1:13" s="240" customFormat="1" ht="12.75" customHeight="1">
      <c r="A83" s="236"/>
      <c r="B83" s="238"/>
      <c r="C83" s="291"/>
      <c r="D83" s="291"/>
      <c r="E83" s="291"/>
      <c r="F83" s="291"/>
      <c r="G83" s="291"/>
      <c r="H83" s="291"/>
      <c r="I83" s="291"/>
      <c r="J83" s="239"/>
      <c r="M83" s="270"/>
    </row>
    <row r="84" spans="1:13" s="240" customFormat="1" ht="12.75" customHeight="1">
      <c r="A84" s="236"/>
      <c r="B84" s="238"/>
      <c r="C84" s="291"/>
      <c r="D84" s="291"/>
      <c r="E84" s="291"/>
      <c r="F84" s="291"/>
      <c r="G84" s="291"/>
      <c r="H84" s="291"/>
      <c r="I84" s="291"/>
      <c r="J84" s="239"/>
      <c r="M84" s="270"/>
    </row>
    <row r="85" spans="1:13" s="240" customFormat="1" ht="12.75" customHeight="1">
      <c r="A85" s="236"/>
      <c r="B85" s="236"/>
      <c r="C85" s="291"/>
      <c r="D85" s="291"/>
      <c r="E85" s="291"/>
      <c r="F85" s="291"/>
      <c r="G85" s="291"/>
      <c r="H85" s="291"/>
      <c r="I85" s="291"/>
      <c r="J85" s="239"/>
      <c r="M85" s="270"/>
    </row>
    <row r="86" spans="1:13" s="240" customFormat="1" ht="12.75" customHeight="1">
      <c r="A86" s="236"/>
      <c r="B86" s="236"/>
      <c r="C86" s="291"/>
      <c r="D86" s="291"/>
      <c r="E86" s="291"/>
      <c r="F86" s="291"/>
      <c r="G86" s="291"/>
      <c r="H86" s="291"/>
      <c r="I86" s="291"/>
      <c r="J86" s="239"/>
      <c r="M86" s="270"/>
    </row>
    <row r="87" spans="1:13" s="240" customFormat="1" ht="12.75" customHeight="1">
      <c r="A87" s="236"/>
      <c r="B87" s="236"/>
      <c r="C87" s="237"/>
      <c r="D87" s="237"/>
      <c r="E87" s="237"/>
      <c r="F87" s="237"/>
      <c r="G87" s="237"/>
      <c r="H87" s="237"/>
      <c r="I87" s="237"/>
      <c r="J87" s="239"/>
      <c r="M87" s="270"/>
    </row>
    <row r="88" spans="1:13" s="240" customFormat="1" ht="12.75" customHeight="1">
      <c r="A88" s="236"/>
      <c r="B88" s="238" t="s">
        <v>326</v>
      </c>
      <c r="C88" s="291" t="s">
        <v>395</v>
      </c>
      <c r="D88" s="291"/>
      <c r="E88" s="291"/>
      <c r="F88" s="291"/>
      <c r="G88" s="291"/>
      <c r="H88" s="291"/>
      <c r="I88" s="291"/>
      <c r="J88" s="239"/>
      <c r="M88" s="270"/>
    </row>
    <row r="89" spans="1:13" s="240" customFormat="1" ht="12.75" customHeight="1">
      <c r="A89" s="236"/>
      <c r="B89" s="238"/>
      <c r="C89" s="291"/>
      <c r="D89" s="291"/>
      <c r="E89" s="291"/>
      <c r="F89" s="291"/>
      <c r="G89" s="291"/>
      <c r="H89" s="291"/>
      <c r="I89" s="291"/>
      <c r="J89" s="239"/>
      <c r="M89" s="270"/>
    </row>
    <row r="90" spans="1:13" s="240" customFormat="1" ht="12.75" customHeight="1">
      <c r="A90" s="236"/>
      <c r="B90" s="236"/>
      <c r="C90" s="291"/>
      <c r="D90" s="291"/>
      <c r="E90" s="291"/>
      <c r="F90" s="291"/>
      <c r="G90" s="291"/>
      <c r="H90" s="291"/>
      <c r="I90" s="291"/>
      <c r="J90" s="239"/>
      <c r="M90" s="270"/>
    </row>
    <row r="91" spans="1:13" s="240" customFormat="1" ht="12.75" customHeight="1">
      <c r="A91" s="236"/>
      <c r="B91" s="236"/>
      <c r="C91" s="237"/>
      <c r="D91" s="237"/>
      <c r="E91" s="237"/>
      <c r="F91" s="237"/>
      <c r="G91" s="237"/>
      <c r="H91" s="237"/>
      <c r="I91" s="237"/>
      <c r="J91" s="239"/>
      <c r="M91" s="270"/>
    </row>
    <row r="92" spans="1:13" s="240" customFormat="1" ht="12.75" customHeight="1">
      <c r="A92" s="236"/>
      <c r="B92" s="236" t="s">
        <v>327</v>
      </c>
      <c r="C92" s="291" t="s">
        <v>381</v>
      </c>
      <c r="D92" s="291"/>
      <c r="E92" s="291"/>
      <c r="F92" s="291"/>
      <c r="G92" s="291"/>
      <c r="H92" s="291"/>
      <c r="I92" s="291"/>
      <c r="J92" s="239"/>
      <c r="M92" s="270"/>
    </row>
    <row r="93" spans="1:13" s="240" customFormat="1" ht="12.75" customHeight="1">
      <c r="A93" s="236"/>
      <c r="B93" s="236"/>
      <c r="C93" s="291"/>
      <c r="D93" s="291"/>
      <c r="E93" s="291"/>
      <c r="F93" s="291"/>
      <c r="G93" s="291"/>
      <c r="H93" s="291"/>
      <c r="I93" s="291"/>
      <c r="J93" s="239"/>
      <c r="M93" s="270"/>
    </row>
    <row r="94" spans="1:13" s="240" customFormat="1" ht="12.75" customHeight="1">
      <c r="A94" s="236"/>
      <c r="B94" s="236"/>
      <c r="C94" s="236"/>
      <c r="D94" s="239"/>
      <c r="E94" s="239"/>
      <c r="F94" s="239"/>
      <c r="G94" s="239"/>
      <c r="H94" s="241"/>
      <c r="I94" s="239"/>
      <c r="J94" s="239"/>
      <c r="M94" s="270"/>
    </row>
    <row r="95" spans="1:13" s="240" customFormat="1" ht="12.75" customHeight="1">
      <c r="A95" s="236"/>
      <c r="B95" s="236"/>
      <c r="C95" s="294" t="s">
        <v>382</v>
      </c>
      <c r="D95" s="294"/>
      <c r="E95" s="294"/>
      <c r="F95" s="294"/>
      <c r="G95" s="294"/>
      <c r="H95" s="294"/>
      <c r="I95" s="294"/>
      <c r="J95" s="239"/>
      <c r="M95" s="270"/>
    </row>
    <row r="96" spans="1:13" s="240" customFormat="1" ht="12.75" customHeight="1">
      <c r="A96" s="236"/>
      <c r="B96" s="236"/>
      <c r="C96" s="293" t="s">
        <v>383</v>
      </c>
      <c r="D96" s="293"/>
      <c r="E96" s="293"/>
      <c r="F96" s="293"/>
      <c r="G96" s="293"/>
      <c r="H96" s="293"/>
      <c r="I96" s="293"/>
      <c r="J96" s="239"/>
      <c r="M96" s="270"/>
    </row>
    <row r="97" spans="1:13" s="240" customFormat="1" ht="12.75" customHeight="1">
      <c r="A97" s="236"/>
      <c r="B97" s="236"/>
      <c r="C97" s="293" t="s">
        <v>384</v>
      </c>
      <c r="D97" s="293"/>
      <c r="E97" s="293"/>
      <c r="F97" s="293"/>
      <c r="G97" s="293"/>
      <c r="H97" s="293"/>
      <c r="I97" s="293"/>
      <c r="J97" s="239"/>
      <c r="M97" s="270"/>
    </row>
    <row r="98" spans="1:13" s="240" customFormat="1" ht="12.75" customHeight="1">
      <c r="A98" s="236"/>
      <c r="B98" s="236"/>
      <c r="C98" s="244"/>
      <c r="D98" s="244"/>
      <c r="E98" s="244"/>
      <c r="F98" s="244"/>
      <c r="G98" s="244"/>
      <c r="H98" s="244"/>
      <c r="I98" s="242"/>
      <c r="J98" s="239"/>
      <c r="M98" s="270"/>
    </row>
    <row r="99" spans="1:13" s="240" customFormat="1" ht="12.75" customHeight="1">
      <c r="A99" s="236"/>
      <c r="B99" s="236"/>
      <c r="C99" s="293" t="s">
        <v>386</v>
      </c>
      <c r="D99" s="293"/>
      <c r="E99" s="293"/>
      <c r="F99" s="293"/>
      <c r="G99" s="293"/>
      <c r="H99" s="293"/>
      <c r="I99" s="293"/>
      <c r="J99" s="239"/>
      <c r="M99" s="270"/>
    </row>
    <row r="100" spans="1:13" s="240" customFormat="1" ht="12.75" customHeight="1">
      <c r="A100" s="236"/>
      <c r="B100" s="236"/>
      <c r="C100" s="295" t="s">
        <v>385</v>
      </c>
      <c r="D100" s="295"/>
      <c r="E100" s="295"/>
      <c r="F100" s="295"/>
      <c r="G100" s="295"/>
      <c r="H100" s="295"/>
      <c r="I100" s="295"/>
      <c r="J100" s="239"/>
      <c r="M100" s="270"/>
    </row>
    <row r="101" spans="1:13" s="240" customFormat="1" ht="12.75" customHeight="1">
      <c r="A101" s="236"/>
      <c r="B101" s="236"/>
      <c r="C101" s="244"/>
      <c r="D101" s="244"/>
      <c r="E101" s="244"/>
      <c r="F101" s="244"/>
      <c r="G101" s="244"/>
      <c r="H101" s="244"/>
      <c r="I101" s="242"/>
      <c r="J101" s="239"/>
      <c r="M101" s="270"/>
    </row>
    <row r="102" spans="1:13" s="240" customFormat="1" ht="12.75" customHeight="1">
      <c r="A102" s="236"/>
      <c r="B102" s="236"/>
      <c r="C102" s="297" t="s">
        <v>387</v>
      </c>
      <c r="D102" s="297"/>
      <c r="E102" s="297"/>
      <c r="F102" s="297"/>
      <c r="G102" s="297"/>
      <c r="H102" s="297"/>
      <c r="I102" s="297"/>
      <c r="J102" s="239"/>
      <c r="M102" s="270"/>
    </row>
    <row r="103" spans="1:13" s="240" customFormat="1" ht="12.75" customHeight="1">
      <c r="A103" s="236"/>
      <c r="B103" s="236"/>
      <c r="C103" s="295" t="s">
        <v>388</v>
      </c>
      <c r="D103" s="295"/>
      <c r="E103" s="295"/>
      <c r="F103" s="295"/>
      <c r="G103" s="295"/>
      <c r="H103" s="295"/>
      <c r="I103" s="295"/>
      <c r="J103" s="239"/>
      <c r="M103" s="270"/>
    </row>
    <row r="104" spans="1:13" s="240" customFormat="1" ht="12.75" customHeight="1">
      <c r="A104" s="236"/>
      <c r="B104" s="236"/>
      <c r="C104" s="244"/>
      <c r="D104" s="244"/>
      <c r="E104" s="244"/>
      <c r="F104" s="244"/>
      <c r="G104" s="244"/>
      <c r="H104" s="244"/>
      <c r="I104" s="242"/>
      <c r="J104" s="239"/>
      <c r="M104" s="270"/>
    </row>
    <row r="105" spans="1:13" s="240" customFormat="1" ht="12.75" customHeight="1">
      <c r="A105" s="236"/>
      <c r="B105" s="236"/>
      <c r="C105" s="243" t="s">
        <v>389</v>
      </c>
      <c r="D105" s="244"/>
      <c r="E105" s="244"/>
      <c r="F105" s="244"/>
      <c r="G105" s="244"/>
      <c r="H105" s="244"/>
      <c r="I105" s="242"/>
      <c r="J105" s="239"/>
      <c r="M105" s="270"/>
    </row>
    <row r="106" spans="1:13" s="240" customFormat="1" ht="12.75" customHeight="1">
      <c r="A106" s="236"/>
      <c r="B106" s="236"/>
      <c r="C106" s="244"/>
      <c r="D106" s="244"/>
      <c r="E106" s="244"/>
      <c r="F106" s="244"/>
      <c r="G106" s="244"/>
      <c r="H106" s="244"/>
      <c r="I106" s="242"/>
      <c r="J106" s="239"/>
      <c r="M106" s="270"/>
    </row>
    <row r="107" spans="1:13" s="240" customFormat="1" ht="12.75" customHeight="1">
      <c r="A107" s="236"/>
      <c r="B107" s="236"/>
      <c r="C107" s="294" t="s">
        <v>390</v>
      </c>
      <c r="D107" s="294"/>
      <c r="E107" s="294"/>
      <c r="F107" s="294"/>
      <c r="G107" s="294"/>
      <c r="H107" s="294"/>
      <c r="I107" s="294"/>
      <c r="J107" s="239"/>
      <c r="M107" s="270"/>
    </row>
    <row r="108" spans="1:13" s="240" customFormat="1" ht="12.75" customHeight="1">
      <c r="A108" s="236"/>
      <c r="B108" s="236"/>
      <c r="C108" s="293" t="s">
        <v>391</v>
      </c>
      <c r="D108" s="293"/>
      <c r="E108" s="293"/>
      <c r="F108" s="293"/>
      <c r="G108" s="293"/>
      <c r="H108" s="293"/>
      <c r="I108" s="293"/>
      <c r="J108" s="239"/>
      <c r="M108" s="270"/>
    </row>
    <row r="109" spans="1:13" s="240" customFormat="1" ht="12.75" customHeight="1">
      <c r="A109" s="236"/>
      <c r="B109" s="236"/>
      <c r="C109" s="293" t="s">
        <v>392</v>
      </c>
      <c r="D109" s="293"/>
      <c r="E109" s="293"/>
      <c r="F109" s="293"/>
      <c r="G109" s="293"/>
      <c r="H109" s="293"/>
      <c r="I109" s="293"/>
      <c r="J109" s="239"/>
      <c r="M109" s="270"/>
    </row>
    <row r="110" spans="1:13" s="240" customFormat="1" ht="12.75" customHeight="1">
      <c r="A110" s="236"/>
      <c r="B110" s="236"/>
      <c r="C110" s="35"/>
      <c r="D110" s="239"/>
      <c r="E110" s="239"/>
      <c r="F110" s="239"/>
      <c r="G110" s="239"/>
      <c r="H110" s="241"/>
      <c r="I110" s="239"/>
      <c r="J110" s="239"/>
      <c r="M110" s="270"/>
    </row>
    <row r="111" spans="1:13" s="240" customFormat="1" ht="12.75" customHeight="1">
      <c r="A111" s="236"/>
      <c r="B111" s="238" t="s">
        <v>328</v>
      </c>
      <c r="C111" s="291" t="s">
        <v>393</v>
      </c>
      <c r="D111" s="291"/>
      <c r="E111" s="291"/>
      <c r="F111" s="291"/>
      <c r="G111" s="291"/>
      <c r="H111" s="291"/>
      <c r="I111" s="291"/>
      <c r="J111" s="239"/>
      <c r="M111" s="270"/>
    </row>
    <row r="112" spans="1:13" s="240" customFormat="1" ht="12.75" customHeight="1">
      <c r="A112" s="236"/>
      <c r="B112" s="236"/>
      <c r="C112" s="291"/>
      <c r="D112" s="291"/>
      <c r="E112" s="291"/>
      <c r="F112" s="291"/>
      <c r="G112" s="291"/>
      <c r="H112" s="291"/>
      <c r="I112" s="291"/>
      <c r="J112" s="239"/>
      <c r="M112" s="270"/>
    </row>
    <row r="113" spans="1:13" s="240" customFormat="1" ht="12.75" customHeight="1">
      <c r="A113" s="236"/>
      <c r="B113" s="236"/>
      <c r="C113" s="291"/>
      <c r="D113" s="291"/>
      <c r="E113" s="291"/>
      <c r="F113" s="291"/>
      <c r="G113" s="291"/>
      <c r="H113" s="291"/>
      <c r="I113" s="291"/>
      <c r="J113" s="239"/>
      <c r="M113" s="270"/>
    </row>
    <row r="114" spans="1:10" ht="12.75" customHeight="1">
      <c r="A114" s="36"/>
      <c r="B114" s="36"/>
      <c r="C114" s="35"/>
      <c r="D114" s="20"/>
      <c r="E114" s="20"/>
      <c r="F114" s="20"/>
      <c r="G114" s="20"/>
      <c r="I114" s="20"/>
      <c r="J114" s="20"/>
    </row>
    <row r="115" spans="1:10" ht="12.75" customHeight="1">
      <c r="A115" s="36"/>
      <c r="B115" s="36" t="s">
        <v>329</v>
      </c>
      <c r="C115" s="291" t="s">
        <v>394</v>
      </c>
      <c r="D115" s="292"/>
      <c r="E115" s="292"/>
      <c r="F115" s="292"/>
      <c r="G115" s="292"/>
      <c r="H115" s="292"/>
      <c r="I115" s="292"/>
      <c r="J115" s="20"/>
    </row>
    <row r="116" spans="1:10" ht="12.75" customHeight="1">
      <c r="A116" s="36"/>
      <c r="B116" s="36"/>
      <c r="C116" s="292"/>
      <c r="D116" s="292"/>
      <c r="E116" s="292"/>
      <c r="F116" s="292"/>
      <c r="G116" s="292"/>
      <c r="H116" s="292"/>
      <c r="I116" s="292"/>
      <c r="J116" s="20"/>
    </row>
    <row r="117" spans="1:10" ht="12.75" customHeight="1">
      <c r="A117" s="36"/>
      <c r="B117" s="36"/>
      <c r="C117" s="292"/>
      <c r="D117" s="292"/>
      <c r="E117" s="292"/>
      <c r="F117" s="292"/>
      <c r="G117" s="292"/>
      <c r="H117" s="292"/>
      <c r="I117" s="292"/>
      <c r="J117" s="20"/>
    </row>
    <row r="118" spans="1:10" ht="12.75" customHeight="1">
      <c r="A118" s="36"/>
      <c r="B118" s="36"/>
      <c r="C118" s="292"/>
      <c r="D118" s="292"/>
      <c r="E118" s="292"/>
      <c r="F118" s="292"/>
      <c r="G118" s="292"/>
      <c r="H118" s="292"/>
      <c r="I118" s="292"/>
      <c r="J118" s="20"/>
    </row>
    <row r="119" spans="1:10" ht="12.75" customHeight="1">
      <c r="A119" s="36"/>
      <c r="B119" s="36"/>
      <c r="C119" s="292"/>
      <c r="D119" s="292"/>
      <c r="E119" s="292"/>
      <c r="F119" s="292"/>
      <c r="G119" s="292"/>
      <c r="H119" s="292"/>
      <c r="I119" s="292"/>
      <c r="J119" s="20"/>
    </row>
    <row r="120" spans="1:10" ht="12.75" customHeight="1">
      <c r="A120" s="36"/>
      <c r="B120" s="36"/>
      <c r="C120" s="36"/>
      <c r="D120" s="20"/>
      <c r="E120" s="20"/>
      <c r="F120" s="20"/>
      <c r="G120" s="20"/>
      <c r="I120" s="20"/>
      <c r="J120" s="20"/>
    </row>
    <row r="121" spans="1:10" ht="12.75" customHeight="1">
      <c r="A121" s="36">
        <v>3</v>
      </c>
      <c r="B121" s="18" t="s">
        <v>146</v>
      </c>
      <c r="C121" s="18"/>
      <c r="D121" s="20"/>
      <c r="E121" s="20"/>
      <c r="F121" s="20"/>
      <c r="G121" s="20"/>
      <c r="H121" s="21"/>
      <c r="I121" s="20"/>
      <c r="J121" s="20"/>
    </row>
    <row r="122" spans="1:10" ht="12.75" customHeight="1">
      <c r="A122" s="36"/>
      <c r="B122" s="36" t="s">
        <v>164</v>
      </c>
      <c r="C122" s="36"/>
      <c r="D122" s="20"/>
      <c r="E122" s="20"/>
      <c r="F122" s="20"/>
      <c r="G122" s="20"/>
      <c r="H122" s="21"/>
      <c r="I122" s="20"/>
      <c r="J122" s="20"/>
    </row>
    <row r="123" spans="1:10" ht="12.75" customHeight="1">
      <c r="A123" s="36"/>
      <c r="B123" s="36"/>
      <c r="C123" s="36"/>
      <c r="D123" s="20"/>
      <c r="E123" s="20"/>
      <c r="F123" s="20"/>
      <c r="G123" s="20"/>
      <c r="H123" s="21"/>
      <c r="I123" s="20"/>
      <c r="J123" s="20"/>
    </row>
    <row r="124" spans="1:3" ht="12.75" customHeight="1">
      <c r="A124" s="36">
        <v>4</v>
      </c>
      <c r="B124" s="35" t="s">
        <v>339</v>
      </c>
      <c r="C124" s="56"/>
    </row>
    <row r="125" spans="1:3" ht="12.75" customHeight="1">
      <c r="A125" s="36"/>
      <c r="B125" s="36" t="s">
        <v>13</v>
      </c>
      <c r="C125" s="56"/>
    </row>
    <row r="126" spans="1:10" ht="12.75" customHeight="1">
      <c r="A126" s="36"/>
      <c r="B126" s="36" t="s">
        <v>165</v>
      </c>
      <c r="C126" s="56"/>
      <c r="F126" s="52"/>
      <c r="G126" s="52"/>
      <c r="H126" s="52"/>
      <c r="J126" s="52"/>
    </row>
    <row r="127" spans="1:10" ht="12.75" customHeight="1">
      <c r="A127" s="36"/>
      <c r="B127" s="36"/>
      <c r="C127" s="56"/>
      <c r="F127" s="52"/>
      <c r="G127" s="52"/>
      <c r="H127" s="52"/>
      <c r="J127" s="52"/>
    </row>
    <row r="128" spans="1:10" ht="12.75" customHeight="1">
      <c r="A128" s="36"/>
      <c r="B128" s="236" t="s">
        <v>443</v>
      </c>
      <c r="C128" s="56"/>
      <c r="F128" s="52"/>
      <c r="G128" s="52"/>
      <c r="H128" s="52"/>
      <c r="J128" s="52"/>
    </row>
    <row r="129" spans="1:10" ht="12.75" customHeight="1">
      <c r="A129" s="36"/>
      <c r="B129" s="36"/>
      <c r="C129" s="56"/>
      <c r="F129" s="52"/>
      <c r="G129" s="52"/>
      <c r="H129" s="52"/>
      <c r="J129" s="52"/>
    </row>
    <row r="130" spans="1:10" ht="12.75" customHeight="1">
      <c r="A130" s="36"/>
      <c r="B130" s="36"/>
      <c r="C130" s="56"/>
      <c r="F130" s="52">
        <v>2007</v>
      </c>
      <c r="G130" s="52"/>
      <c r="H130" s="52"/>
      <c r="J130" s="52"/>
    </row>
    <row r="131" spans="1:10" ht="12.75" customHeight="1">
      <c r="A131" s="36"/>
      <c r="B131" s="36"/>
      <c r="C131" s="56"/>
      <c r="F131" s="52" t="s">
        <v>446</v>
      </c>
      <c r="G131" s="52"/>
      <c r="H131" s="52"/>
      <c r="J131" s="52"/>
    </row>
    <row r="132" spans="1:13" s="240" customFormat="1" ht="12.75" customHeight="1">
      <c r="A132" s="236"/>
      <c r="B132" s="236"/>
      <c r="C132" s="94" t="s">
        <v>444</v>
      </c>
      <c r="F132" s="274"/>
      <c r="G132" s="274"/>
      <c r="H132" s="274"/>
      <c r="J132" s="274"/>
      <c r="M132" s="270"/>
    </row>
    <row r="133" spans="1:13" s="240" customFormat="1" ht="12.75" customHeight="1">
      <c r="A133" s="236"/>
      <c r="B133" s="236"/>
      <c r="C133" s="252" t="s">
        <v>445</v>
      </c>
      <c r="F133" s="275">
        <v>303757</v>
      </c>
      <c r="G133" s="274"/>
      <c r="H133" s="274"/>
      <c r="J133" s="274"/>
      <c r="M133" s="270"/>
    </row>
    <row r="134" spans="1:13" s="240" customFormat="1" ht="12.75" customHeight="1">
      <c r="A134" s="236"/>
      <c r="B134" s="236"/>
      <c r="C134" s="252" t="s">
        <v>447</v>
      </c>
      <c r="F134" s="275">
        <v>2325</v>
      </c>
      <c r="G134" s="274"/>
      <c r="H134" s="274"/>
      <c r="J134" s="274"/>
      <c r="M134" s="270"/>
    </row>
    <row r="135" spans="1:13" s="240" customFormat="1" ht="12.75" customHeight="1">
      <c r="A135" s="236"/>
      <c r="B135" s="236"/>
      <c r="C135" s="252" t="s">
        <v>448</v>
      </c>
      <c r="F135" s="276">
        <f>+F133+F134</f>
        <v>306082</v>
      </c>
      <c r="G135" s="274"/>
      <c r="H135" s="274"/>
      <c r="J135" s="274"/>
      <c r="M135" s="270"/>
    </row>
    <row r="136" spans="1:13" s="240" customFormat="1" ht="12.75" customHeight="1">
      <c r="A136" s="236"/>
      <c r="B136" s="236"/>
      <c r="C136" s="252"/>
      <c r="F136" s="275"/>
      <c r="G136" s="274"/>
      <c r="H136" s="274"/>
      <c r="J136" s="274"/>
      <c r="M136" s="270"/>
    </row>
    <row r="137" spans="1:13" s="240" customFormat="1" ht="12.75" customHeight="1">
      <c r="A137" s="236"/>
      <c r="B137" s="236"/>
      <c r="C137" s="252" t="s">
        <v>449</v>
      </c>
      <c r="F137" s="275">
        <v>3219</v>
      </c>
      <c r="G137" s="274"/>
      <c r="H137" s="274"/>
      <c r="J137" s="274"/>
      <c r="M137" s="270"/>
    </row>
    <row r="138" spans="1:13" s="240" customFormat="1" ht="12.75" customHeight="1">
      <c r="A138" s="236"/>
      <c r="B138" s="236"/>
      <c r="C138" s="252" t="s">
        <v>451</v>
      </c>
      <c r="F138" s="275">
        <v>-882</v>
      </c>
      <c r="G138" s="274"/>
      <c r="H138" s="274"/>
      <c r="J138" s="274"/>
      <c r="M138" s="270"/>
    </row>
    <row r="139" spans="1:13" s="240" customFormat="1" ht="12.75" customHeight="1">
      <c r="A139" s="236"/>
      <c r="B139" s="236"/>
      <c r="C139" s="252" t="s">
        <v>450</v>
      </c>
      <c r="F139" s="276">
        <f>+F137+F138</f>
        <v>2337</v>
      </c>
      <c r="G139" s="274"/>
      <c r="H139" s="274"/>
      <c r="J139" s="274"/>
      <c r="M139" s="270"/>
    </row>
    <row r="140" spans="1:13" s="240" customFormat="1" ht="12.75" customHeight="1">
      <c r="A140" s="236"/>
      <c r="B140" s="236"/>
      <c r="C140" s="252"/>
      <c r="F140" s="275"/>
      <c r="G140" s="274"/>
      <c r="H140" s="274"/>
      <c r="J140" s="274"/>
      <c r="M140" s="270"/>
    </row>
    <row r="141" spans="1:10" ht="12.75" customHeight="1">
      <c r="A141" s="36">
        <v>5</v>
      </c>
      <c r="B141" s="35" t="s">
        <v>20</v>
      </c>
      <c r="C141" s="56"/>
      <c r="F141" s="38"/>
      <c r="H141" s="38"/>
      <c r="J141" s="38"/>
    </row>
    <row r="142" spans="1:10" ht="12.75" customHeight="1">
      <c r="A142" s="36"/>
      <c r="B142" s="36" t="s">
        <v>92</v>
      </c>
      <c r="C142" s="53"/>
      <c r="F142" s="14"/>
      <c r="G142" s="14"/>
      <c r="I142" s="14"/>
      <c r="J142" s="14"/>
    </row>
    <row r="143" spans="1:10" ht="12.75" customHeight="1">
      <c r="A143" s="36"/>
      <c r="B143" s="36" t="s">
        <v>166</v>
      </c>
      <c r="C143" s="53"/>
      <c r="F143" s="14"/>
      <c r="G143" s="14"/>
      <c r="I143" s="14"/>
      <c r="J143" s="14"/>
    </row>
    <row r="144" spans="2:10" ht="12.75" customHeight="1">
      <c r="B144" s="56"/>
      <c r="C144" s="56"/>
      <c r="F144" s="57"/>
      <c r="H144" s="57"/>
      <c r="J144" s="57"/>
    </row>
    <row r="145" spans="1:10" ht="12.75" customHeight="1">
      <c r="A145" s="36">
        <v>6</v>
      </c>
      <c r="B145" s="27" t="s">
        <v>21</v>
      </c>
      <c r="C145" s="56"/>
      <c r="F145" s="38"/>
      <c r="H145" s="38"/>
      <c r="J145" s="38"/>
    </row>
    <row r="146" spans="1:10" ht="12.75" customHeight="1">
      <c r="A146" s="36"/>
      <c r="B146" s="25" t="s">
        <v>141</v>
      </c>
      <c r="C146" s="53"/>
      <c r="F146" s="14"/>
      <c r="G146" s="14"/>
      <c r="I146" s="14"/>
      <c r="J146" s="14"/>
    </row>
    <row r="147" spans="1:10" ht="12.75" customHeight="1">
      <c r="A147" s="36"/>
      <c r="B147" s="25" t="s">
        <v>167</v>
      </c>
      <c r="C147" s="53"/>
      <c r="F147" s="14"/>
      <c r="G147" s="14"/>
      <c r="I147" s="14"/>
      <c r="J147" s="14"/>
    </row>
    <row r="148" spans="1:10" ht="12.75" customHeight="1">
      <c r="A148" s="36"/>
      <c r="B148" s="25"/>
      <c r="C148" s="53"/>
      <c r="F148" s="14"/>
      <c r="G148" s="14"/>
      <c r="I148" s="14"/>
      <c r="J148" s="14"/>
    </row>
    <row r="149" spans="1:10" ht="12.75" customHeight="1">
      <c r="A149" s="36">
        <v>7</v>
      </c>
      <c r="B149" s="27" t="s">
        <v>145</v>
      </c>
      <c r="C149" s="56"/>
      <c r="F149" s="14"/>
      <c r="G149" s="14"/>
      <c r="I149" s="14"/>
      <c r="J149" s="14"/>
    </row>
    <row r="150" spans="1:10" ht="12.75" customHeight="1">
      <c r="A150" s="36"/>
      <c r="B150" s="25" t="s">
        <v>168</v>
      </c>
      <c r="C150" s="56"/>
      <c r="F150" s="14"/>
      <c r="G150" s="14"/>
      <c r="I150" s="14"/>
      <c r="J150" s="14"/>
    </row>
    <row r="151" spans="1:10" ht="12.75" customHeight="1">
      <c r="A151" s="28"/>
      <c r="C151" s="20"/>
      <c r="D151" s="52"/>
      <c r="E151" s="52"/>
      <c r="F151" s="52"/>
      <c r="G151" s="52"/>
      <c r="H151" s="52"/>
      <c r="I151" s="20"/>
      <c r="J151" s="37"/>
    </row>
    <row r="152" spans="1:10" ht="12.75" customHeight="1">
      <c r="A152" s="36">
        <v>8</v>
      </c>
      <c r="B152" s="18" t="s">
        <v>142</v>
      </c>
      <c r="C152" s="20"/>
      <c r="D152" s="52"/>
      <c r="E152" s="52"/>
      <c r="F152" s="52"/>
      <c r="G152" s="52"/>
      <c r="H152" s="52"/>
      <c r="I152" s="20"/>
      <c r="J152" s="37"/>
    </row>
    <row r="153" spans="1:10" ht="12.75" customHeight="1">
      <c r="A153" s="36"/>
      <c r="B153" s="20" t="s">
        <v>138</v>
      </c>
      <c r="C153" s="20"/>
      <c r="D153" s="52"/>
      <c r="E153" s="52"/>
      <c r="F153" s="52"/>
      <c r="G153" s="52"/>
      <c r="H153" s="52"/>
      <c r="I153" s="20"/>
      <c r="J153" s="37"/>
    </row>
    <row r="154" spans="1:10" ht="12.75" customHeight="1">
      <c r="A154" s="36"/>
      <c r="B154" s="20"/>
      <c r="C154" s="20"/>
      <c r="D154" s="52"/>
      <c r="E154" s="52"/>
      <c r="F154" s="52"/>
      <c r="G154" s="52"/>
      <c r="H154" s="52"/>
      <c r="I154" s="20"/>
      <c r="J154" s="37"/>
    </row>
    <row r="155" spans="1:10" ht="12.75" customHeight="1">
      <c r="A155" s="36"/>
      <c r="B155" s="18" t="s">
        <v>10</v>
      </c>
      <c r="C155" s="20"/>
      <c r="D155" s="52"/>
      <c r="E155" s="52"/>
      <c r="F155" s="52"/>
      <c r="G155" s="52"/>
      <c r="H155" s="52"/>
      <c r="I155" s="20"/>
      <c r="J155" s="37"/>
    </row>
    <row r="156" spans="1:10" ht="12.75" customHeight="1">
      <c r="A156" s="36"/>
      <c r="B156" s="20"/>
      <c r="C156" s="20"/>
      <c r="D156" s="52"/>
      <c r="E156" s="52"/>
      <c r="F156" s="52"/>
      <c r="G156" s="52"/>
      <c r="H156" s="52"/>
      <c r="I156" s="20"/>
      <c r="J156" s="37"/>
    </row>
    <row r="157" spans="1:10" ht="12.75" customHeight="1">
      <c r="A157" s="36"/>
      <c r="B157" s="20"/>
      <c r="C157" s="20"/>
      <c r="D157" s="37" t="s">
        <v>5</v>
      </c>
      <c r="E157" s="20"/>
      <c r="F157" s="37"/>
      <c r="G157" s="20"/>
      <c r="H157" s="37" t="s">
        <v>7</v>
      </c>
      <c r="I157" s="20"/>
      <c r="J157" s="37"/>
    </row>
    <row r="158" spans="1:10" ht="12.75" customHeight="1">
      <c r="A158" s="36"/>
      <c r="B158" s="20"/>
      <c r="C158" s="20"/>
      <c r="D158" s="37" t="s">
        <v>22</v>
      </c>
      <c r="E158" s="20"/>
      <c r="F158" s="37" t="s">
        <v>6</v>
      </c>
      <c r="G158" s="20"/>
      <c r="H158" s="37" t="s">
        <v>25</v>
      </c>
      <c r="I158" s="20"/>
      <c r="J158" s="37"/>
    </row>
    <row r="159" spans="1:10" ht="12.75" customHeight="1">
      <c r="A159" s="36"/>
      <c r="B159" s="20"/>
      <c r="C159" s="20"/>
      <c r="D159" s="37" t="s">
        <v>23</v>
      </c>
      <c r="E159" s="37"/>
      <c r="F159" s="37" t="s">
        <v>24</v>
      </c>
      <c r="G159" s="20"/>
      <c r="H159" s="37" t="s">
        <v>255</v>
      </c>
      <c r="I159" s="20"/>
      <c r="J159" s="37" t="s">
        <v>41</v>
      </c>
    </row>
    <row r="160" spans="1:10" ht="12.75" customHeight="1">
      <c r="A160" s="36"/>
      <c r="B160" s="20"/>
      <c r="C160" s="20"/>
      <c r="D160" s="37" t="s">
        <v>175</v>
      </c>
      <c r="E160" s="37"/>
      <c r="F160" s="37" t="s">
        <v>175</v>
      </c>
      <c r="G160" s="20"/>
      <c r="H160" s="37" t="s">
        <v>175</v>
      </c>
      <c r="I160" s="20"/>
      <c r="J160" s="37" t="s">
        <v>175</v>
      </c>
    </row>
    <row r="161" spans="1:10" ht="12.75" customHeight="1">
      <c r="A161" s="36"/>
      <c r="B161" s="22" t="s">
        <v>237</v>
      </c>
      <c r="C161" s="20"/>
      <c r="D161" s="20"/>
      <c r="E161" s="20"/>
      <c r="F161" s="20"/>
      <c r="G161" s="20"/>
      <c r="H161" s="20"/>
      <c r="I161" s="20"/>
      <c r="J161" s="20"/>
    </row>
    <row r="162" spans="1:10" ht="12.75" customHeight="1">
      <c r="A162" s="36"/>
      <c r="B162" s="20" t="s">
        <v>2</v>
      </c>
      <c r="C162" s="20"/>
      <c r="D162" s="255">
        <v>4922</v>
      </c>
      <c r="E162" s="255"/>
      <c r="F162" s="255">
        <v>6527</v>
      </c>
      <c r="G162" s="255"/>
      <c r="H162" s="255">
        <v>15</v>
      </c>
      <c r="I162" s="255"/>
      <c r="J162" s="255">
        <f>SUM(D162:H162)</f>
        <v>11464</v>
      </c>
    </row>
    <row r="163" spans="1:10" ht="12.75" customHeight="1">
      <c r="A163" s="36"/>
      <c r="B163" s="20"/>
      <c r="C163" s="20"/>
      <c r="D163" s="255"/>
      <c r="E163" s="255"/>
      <c r="F163" s="255"/>
      <c r="G163" s="255"/>
      <c r="H163" s="255"/>
      <c r="I163" s="255"/>
      <c r="J163" s="255"/>
    </row>
    <row r="164" spans="1:10" ht="12.75" customHeight="1">
      <c r="A164" s="36"/>
      <c r="B164" s="20" t="s">
        <v>3</v>
      </c>
      <c r="C164" s="20"/>
      <c r="D164" s="258"/>
      <c r="E164" s="258"/>
      <c r="F164" s="258"/>
      <c r="G164" s="258"/>
      <c r="H164" s="258"/>
      <c r="I164" s="258"/>
      <c r="J164" s="258">
        <v>0</v>
      </c>
    </row>
    <row r="165" spans="1:10" ht="12.75" customHeight="1">
      <c r="A165" s="36"/>
      <c r="B165" s="20"/>
      <c r="C165" s="20"/>
      <c r="D165" s="241"/>
      <c r="E165" s="241"/>
      <c r="F165" s="241"/>
      <c r="G165" s="241"/>
      <c r="H165" s="241"/>
      <c r="I165" s="241"/>
      <c r="J165" s="241"/>
    </row>
    <row r="166" spans="1:10" ht="12.75" customHeight="1" thickBot="1">
      <c r="A166" s="36"/>
      <c r="B166" s="20" t="s">
        <v>4</v>
      </c>
      <c r="C166" s="20"/>
      <c r="D166" s="267">
        <f>SUM(D162:D164)</f>
        <v>4922</v>
      </c>
      <c r="E166" s="267"/>
      <c r="F166" s="267">
        <f>SUM(F162:F164)</f>
        <v>6527</v>
      </c>
      <c r="G166" s="267"/>
      <c r="H166" s="267">
        <f>SUM(H162:H164)</f>
        <v>15</v>
      </c>
      <c r="I166" s="267"/>
      <c r="J166" s="267">
        <f>SUM(J162:J164)</f>
        <v>11464</v>
      </c>
    </row>
    <row r="167" spans="1:10" ht="12.75" customHeight="1">
      <c r="A167" s="36"/>
      <c r="B167" s="20"/>
      <c r="C167" s="20"/>
      <c r="D167" s="255"/>
      <c r="E167" s="255"/>
      <c r="F167" s="255"/>
      <c r="G167" s="255"/>
      <c r="H167" s="255"/>
      <c r="I167" s="255"/>
      <c r="J167" s="255"/>
    </row>
    <row r="168" spans="1:10" ht="12.75" customHeight="1">
      <c r="A168" s="36"/>
      <c r="B168" s="22" t="s">
        <v>8</v>
      </c>
      <c r="C168" s="20"/>
      <c r="D168" s="255"/>
      <c r="E168" s="255"/>
      <c r="F168" s="255"/>
      <c r="G168" s="255"/>
      <c r="H168" s="255"/>
      <c r="I168" s="255"/>
      <c r="J168" s="255"/>
    </row>
    <row r="169" spans="1:10" ht="12.75" customHeight="1">
      <c r="A169" s="36"/>
      <c r="B169" s="20" t="s">
        <v>106</v>
      </c>
      <c r="C169" s="20"/>
      <c r="D169" s="255">
        <v>414</v>
      </c>
      <c r="E169" s="255"/>
      <c r="F169" s="255">
        <v>347</v>
      </c>
      <c r="G169" s="255"/>
      <c r="H169" s="255">
        <v>-1130</v>
      </c>
      <c r="I169" s="255"/>
      <c r="J169" s="255">
        <f>SUM(D169:I169)</f>
        <v>-369</v>
      </c>
    </row>
    <row r="170" spans="1:10" ht="12.75" customHeight="1">
      <c r="A170" s="36"/>
      <c r="B170" s="20"/>
      <c r="C170" s="20" t="s">
        <v>199</v>
      </c>
      <c r="D170" s="255"/>
      <c r="E170" s="255"/>
      <c r="F170" s="255"/>
      <c r="G170" s="255"/>
      <c r="H170" s="255"/>
      <c r="I170" s="255"/>
      <c r="J170" s="255"/>
    </row>
    <row r="171" spans="1:10" ht="12.75" customHeight="1">
      <c r="A171" s="36"/>
      <c r="B171" s="20"/>
      <c r="C171" s="20"/>
      <c r="D171" s="255"/>
      <c r="E171" s="255"/>
      <c r="F171" s="255"/>
      <c r="G171" s="255"/>
      <c r="H171" s="255"/>
      <c r="I171" s="255"/>
      <c r="J171" s="255"/>
    </row>
    <row r="172" spans="1:10" ht="12.75" customHeight="1">
      <c r="A172" s="36"/>
      <c r="B172" s="20" t="s">
        <v>301</v>
      </c>
      <c r="C172" s="20"/>
      <c r="D172" s="255">
        <f>-189-49</f>
        <v>-238</v>
      </c>
      <c r="E172" s="255"/>
      <c r="F172" s="255">
        <v>-37</v>
      </c>
      <c r="G172" s="255"/>
      <c r="H172" s="255">
        <v>-179</v>
      </c>
      <c r="I172" s="255"/>
      <c r="J172" s="255">
        <f>SUM(D172:I172)</f>
        <v>-454</v>
      </c>
    </row>
    <row r="173" spans="1:10" ht="12.75" customHeight="1">
      <c r="A173" s="36"/>
      <c r="B173" s="20"/>
      <c r="C173" s="20"/>
      <c r="D173" s="255"/>
      <c r="E173" s="255"/>
      <c r="F173" s="255"/>
      <c r="G173" s="255"/>
      <c r="H173" s="255"/>
      <c r="I173" s="255"/>
      <c r="J173" s="255"/>
    </row>
    <row r="174" spans="1:10" ht="12.75" customHeight="1">
      <c r="A174" s="36"/>
      <c r="B174" s="22" t="s">
        <v>198</v>
      </c>
      <c r="C174" s="20"/>
      <c r="D174" s="255"/>
      <c r="E174" s="255"/>
      <c r="F174" s="255"/>
      <c r="G174" s="255"/>
      <c r="H174" s="255"/>
      <c r="I174" s="255"/>
      <c r="J174" s="255"/>
    </row>
    <row r="175" spans="1:13" ht="12.75" customHeight="1">
      <c r="A175" s="36"/>
      <c r="B175" s="20" t="s">
        <v>239</v>
      </c>
      <c r="C175" s="20"/>
      <c r="D175" s="241"/>
      <c r="E175" s="241"/>
      <c r="F175" s="241"/>
      <c r="G175" s="241"/>
      <c r="H175" s="241"/>
      <c r="I175" s="241"/>
      <c r="J175" s="241">
        <f>SUM(D175:I175)</f>
        <v>0</v>
      </c>
      <c r="M175" s="273"/>
    </row>
    <row r="176" spans="1:10" ht="12.75" customHeight="1">
      <c r="A176" s="36"/>
      <c r="B176" s="20"/>
      <c r="C176" s="20"/>
      <c r="D176" s="255"/>
      <c r="E176" s="255"/>
      <c r="F176" s="255"/>
      <c r="G176" s="255"/>
      <c r="H176" s="255"/>
      <c r="I176" s="255"/>
      <c r="J176" s="255"/>
    </row>
    <row r="177" spans="1:12" ht="12.75" customHeight="1">
      <c r="A177" s="36"/>
      <c r="B177" s="36" t="s">
        <v>57</v>
      </c>
      <c r="C177" s="20"/>
      <c r="D177" s="258"/>
      <c r="E177" s="258"/>
      <c r="F177" s="258"/>
      <c r="G177" s="258"/>
      <c r="H177" s="258"/>
      <c r="I177" s="258"/>
      <c r="J177" s="258">
        <f>SUM(D177:I177)</f>
        <v>0</v>
      </c>
      <c r="L177" s="42"/>
    </row>
    <row r="178" spans="1:10" ht="12.75" customHeight="1">
      <c r="A178" s="36"/>
      <c r="B178" s="20"/>
      <c r="C178" s="20"/>
      <c r="D178" s="255"/>
      <c r="E178" s="255"/>
      <c r="F178" s="255"/>
      <c r="G178" s="255"/>
      <c r="H178" s="255"/>
      <c r="I178" s="255"/>
      <c r="J178" s="255"/>
    </row>
    <row r="179" spans="1:10" ht="12.75" customHeight="1" thickBot="1">
      <c r="A179" s="36"/>
      <c r="B179" s="20" t="s">
        <v>93</v>
      </c>
      <c r="C179" s="20"/>
      <c r="D179" s="267">
        <f>+SUM(D169:D177)</f>
        <v>176</v>
      </c>
      <c r="E179" s="267">
        <f>+SUM(E169:E177)</f>
        <v>0</v>
      </c>
      <c r="F179" s="267">
        <f>+SUM(F169:F177)</f>
        <v>310</v>
      </c>
      <c r="G179" s="267">
        <f>+SUM(G169:G177)</f>
        <v>0</v>
      </c>
      <c r="H179" s="267">
        <f>+SUM(H169:H177)</f>
        <v>-1309</v>
      </c>
      <c r="I179" s="267"/>
      <c r="J179" s="267">
        <f>SUM(D179:I179)</f>
        <v>-823</v>
      </c>
    </row>
    <row r="180" spans="1:10" ht="12.75" customHeight="1">
      <c r="A180" s="36"/>
      <c r="B180" s="20"/>
      <c r="C180" s="20"/>
      <c r="D180" s="255"/>
      <c r="E180" s="255"/>
      <c r="F180" s="255"/>
      <c r="G180" s="255"/>
      <c r="H180" s="255"/>
      <c r="I180" s="255"/>
      <c r="J180" s="255"/>
    </row>
    <row r="181" spans="1:10" ht="12.75" customHeight="1">
      <c r="A181" s="36"/>
      <c r="B181" s="20" t="s">
        <v>350</v>
      </c>
      <c r="C181" s="20"/>
      <c r="D181" s="255">
        <v>-966</v>
      </c>
      <c r="E181" s="255"/>
      <c r="F181" s="255">
        <v>-631</v>
      </c>
      <c r="G181" s="255"/>
      <c r="H181" s="255">
        <v>-763</v>
      </c>
      <c r="I181" s="255"/>
      <c r="J181" s="241">
        <f>Income!H33</f>
        <v>-2360</v>
      </c>
    </row>
    <row r="182" spans="1:10" ht="12.75" customHeight="1" hidden="1">
      <c r="A182" s="36"/>
      <c r="B182" s="20"/>
      <c r="C182" s="20"/>
      <c r="D182" s="255"/>
      <c r="E182" s="255"/>
      <c r="F182" s="255"/>
      <c r="G182" s="255"/>
      <c r="H182" s="255"/>
      <c r="I182" s="255"/>
      <c r="J182" s="241"/>
    </row>
    <row r="183" spans="1:10" ht="12.75" customHeight="1" hidden="1">
      <c r="A183" s="36"/>
      <c r="B183" s="20" t="s">
        <v>9</v>
      </c>
      <c r="C183" s="20"/>
      <c r="D183" s="241"/>
      <c r="E183" s="241"/>
      <c r="F183" s="241"/>
      <c r="G183" s="241"/>
      <c r="H183" s="241"/>
      <c r="I183" s="241"/>
      <c r="J183" s="241">
        <f>Income!H35</f>
        <v>0</v>
      </c>
    </row>
    <row r="184" spans="1:10" ht="12.75" customHeight="1">
      <c r="A184" s="36"/>
      <c r="B184" s="20"/>
      <c r="C184" s="20"/>
      <c r="D184" s="241"/>
      <c r="E184" s="241"/>
      <c r="F184" s="241"/>
      <c r="G184" s="241"/>
      <c r="H184" s="241"/>
      <c r="I184" s="241"/>
      <c r="J184" s="258"/>
    </row>
    <row r="185" spans="1:10" ht="12.75" customHeight="1">
      <c r="A185" s="36"/>
      <c r="B185" s="20" t="s">
        <v>202</v>
      </c>
      <c r="C185" s="20"/>
      <c r="D185" s="241"/>
      <c r="E185" s="241"/>
      <c r="F185" s="241"/>
      <c r="G185" s="241"/>
      <c r="H185" s="241"/>
      <c r="I185" s="241"/>
      <c r="J185" s="241">
        <f>SUM(J178:J183)</f>
        <v>-3183</v>
      </c>
    </row>
    <row r="186" spans="1:10" ht="12.75" customHeight="1">
      <c r="A186" s="36"/>
      <c r="B186" s="20"/>
      <c r="C186" s="20"/>
      <c r="D186" s="241"/>
      <c r="E186" s="241"/>
      <c r="F186" s="241"/>
      <c r="G186" s="241"/>
      <c r="H186" s="241"/>
      <c r="I186" s="241"/>
      <c r="J186" s="255"/>
    </row>
    <row r="187" spans="1:10" ht="12.75" customHeight="1">
      <c r="A187" s="36"/>
      <c r="B187" s="28" t="s">
        <v>99</v>
      </c>
      <c r="C187" s="51"/>
      <c r="D187" s="241"/>
      <c r="E187" s="241"/>
      <c r="F187" s="241"/>
      <c r="G187" s="241"/>
      <c r="H187" s="241"/>
      <c r="I187" s="241"/>
      <c r="J187" s="258">
        <f>Income!H39</f>
        <v>-6</v>
      </c>
    </row>
    <row r="188" spans="1:10" ht="12.75" customHeight="1">
      <c r="A188" s="36"/>
      <c r="C188" s="51"/>
      <c r="D188" s="241"/>
      <c r="E188" s="241"/>
      <c r="F188" s="241"/>
      <c r="G188" s="241"/>
      <c r="H188" s="241"/>
      <c r="I188" s="241"/>
      <c r="J188" s="241"/>
    </row>
    <row r="189" spans="1:13" ht="12.75" customHeight="1">
      <c r="A189" s="36"/>
      <c r="B189" s="28" t="s">
        <v>201</v>
      </c>
      <c r="D189" s="241"/>
      <c r="E189" s="241"/>
      <c r="F189" s="241"/>
      <c r="G189" s="241"/>
      <c r="H189" s="241"/>
      <c r="I189" s="241"/>
      <c r="J189" s="241">
        <f>SUM(J185:J187)</f>
        <v>-3189</v>
      </c>
      <c r="M189" s="273"/>
    </row>
    <row r="190" spans="1:10" ht="12.75" customHeight="1">
      <c r="A190" s="36"/>
      <c r="D190" s="241"/>
      <c r="E190" s="241"/>
      <c r="F190" s="241"/>
      <c r="G190" s="241"/>
      <c r="H190" s="241"/>
      <c r="I190" s="241"/>
      <c r="J190" s="241"/>
    </row>
    <row r="191" spans="1:10" ht="12.75" customHeight="1">
      <c r="A191" s="36"/>
      <c r="B191" s="28" t="s">
        <v>177</v>
      </c>
      <c r="D191" s="241"/>
      <c r="E191" s="241"/>
      <c r="F191" s="241"/>
      <c r="G191" s="241"/>
      <c r="H191" s="241"/>
      <c r="I191" s="241"/>
      <c r="J191" s="258">
        <f>-Income!H46</f>
        <v>0</v>
      </c>
    </row>
    <row r="192" spans="1:10" ht="12.75" customHeight="1">
      <c r="A192" s="36"/>
      <c r="D192" s="241"/>
      <c r="E192" s="241"/>
      <c r="F192" s="241"/>
      <c r="G192" s="241"/>
      <c r="H192" s="241"/>
      <c r="I192" s="241"/>
      <c r="J192" s="241"/>
    </row>
    <row r="193" spans="1:10" ht="12.75" customHeight="1" thickBot="1">
      <c r="A193" s="36"/>
      <c r="B193" s="28" t="s">
        <v>64</v>
      </c>
      <c r="D193" s="241"/>
      <c r="E193" s="241"/>
      <c r="F193" s="241"/>
      <c r="G193" s="241"/>
      <c r="H193" s="241"/>
      <c r="I193" s="241"/>
      <c r="J193" s="267">
        <f>SUM(J189:J191)</f>
        <v>-3189</v>
      </c>
    </row>
    <row r="194" spans="1:10" ht="12.75" customHeight="1">
      <c r="A194" s="36"/>
      <c r="B194" s="109"/>
      <c r="C194" s="109"/>
      <c r="D194" s="14"/>
      <c r="E194" s="14"/>
      <c r="F194" s="14"/>
      <c r="G194" s="14"/>
      <c r="J194" s="14"/>
    </row>
    <row r="195" spans="1:10" ht="12.75" customHeight="1">
      <c r="A195" s="36">
        <v>9</v>
      </c>
      <c r="B195" s="18" t="s">
        <v>361</v>
      </c>
      <c r="D195" s="14"/>
      <c r="E195" s="14"/>
      <c r="F195" s="14"/>
      <c r="G195" s="14"/>
      <c r="J195" s="42"/>
    </row>
    <row r="196" spans="1:9" ht="12.75" customHeight="1">
      <c r="A196" s="36"/>
      <c r="B196" s="291" t="s">
        <v>396</v>
      </c>
      <c r="C196" s="291"/>
      <c r="D196" s="291"/>
      <c r="E196" s="291"/>
      <c r="F196" s="291"/>
      <c r="G196" s="291"/>
      <c r="H196" s="291"/>
      <c r="I196" s="291"/>
    </row>
    <row r="197" spans="1:9" ht="12.75" customHeight="1">
      <c r="A197" s="36"/>
      <c r="B197" s="291"/>
      <c r="C197" s="291"/>
      <c r="D197" s="291"/>
      <c r="E197" s="291"/>
      <c r="F197" s="291"/>
      <c r="G197" s="291"/>
      <c r="H197" s="291"/>
      <c r="I197" s="291"/>
    </row>
    <row r="198" spans="1:9" ht="12.75" customHeight="1">
      <c r="A198" s="36"/>
      <c r="B198" s="291"/>
      <c r="C198" s="291"/>
      <c r="D198" s="291"/>
      <c r="E198" s="291"/>
      <c r="F198" s="291"/>
      <c r="G198" s="291"/>
      <c r="H198" s="291"/>
      <c r="I198" s="291"/>
    </row>
    <row r="199" spans="1:9" ht="12.75" customHeight="1">
      <c r="A199" s="36"/>
      <c r="B199" s="291"/>
      <c r="C199" s="291"/>
      <c r="D199" s="291"/>
      <c r="E199" s="291"/>
      <c r="F199" s="291"/>
      <c r="G199" s="291"/>
      <c r="H199" s="291"/>
      <c r="I199" s="291"/>
    </row>
    <row r="200" spans="2:3" ht="12.75" customHeight="1">
      <c r="B200" s="53"/>
      <c r="C200" s="53"/>
    </row>
    <row r="201" spans="1:3" ht="12.75" customHeight="1">
      <c r="A201" s="36">
        <v>10</v>
      </c>
      <c r="B201" s="18" t="s">
        <v>28</v>
      </c>
      <c r="C201" s="53"/>
    </row>
    <row r="202" spans="1:3" ht="12.75" customHeight="1">
      <c r="A202" s="36"/>
      <c r="B202" s="36" t="s">
        <v>169</v>
      </c>
      <c r="C202" s="53"/>
    </row>
    <row r="203" spans="1:3" ht="12.75" customHeight="1">
      <c r="A203" s="36"/>
      <c r="B203" s="36" t="s">
        <v>170</v>
      </c>
      <c r="C203" s="53"/>
    </row>
    <row r="204" spans="1:3" ht="12.75" customHeight="1">
      <c r="A204" s="36"/>
      <c r="B204" s="36"/>
      <c r="C204" s="53"/>
    </row>
    <row r="205" spans="1:3" ht="12.75" customHeight="1">
      <c r="A205" s="36">
        <v>11</v>
      </c>
      <c r="B205" s="27" t="s">
        <v>218</v>
      </c>
      <c r="C205" s="53"/>
    </row>
    <row r="206" spans="1:9" ht="12.75" customHeight="1">
      <c r="A206" s="36"/>
      <c r="B206" s="296" t="s">
        <v>397</v>
      </c>
      <c r="C206" s="296"/>
      <c r="D206" s="296"/>
      <c r="E206" s="296"/>
      <c r="F206" s="296"/>
      <c r="G206" s="296"/>
      <c r="H206" s="296"/>
      <c r="I206" s="296"/>
    </row>
    <row r="207" spans="1:9" ht="12.75" customHeight="1">
      <c r="A207" s="36"/>
      <c r="B207" s="296"/>
      <c r="C207" s="296"/>
      <c r="D207" s="296"/>
      <c r="E207" s="296"/>
      <c r="F207" s="296"/>
      <c r="G207" s="296"/>
      <c r="H207" s="296"/>
      <c r="I207" s="296"/>
    </row>
    <row r="208" spans="1:9" ht="12.75" customHeight="1">
      <c r="A208" s="36"/>
      <c r="B208" s="247"/>
      <c r="C208" s="247"/>
      <c r="D208" s="247"/>
      <c r="E208" s="247"/>
      <c r="F208" s="247"/>
      <c r="G208" s="247"/>
      <c r="H208" s="247"/>
      <c r="I208" s="247"/>
    </row>
    <row r="209" spans="1:10" ht="12.75" customHeight="1">
      <c r="A209" s="36">
        <v>12</v>
      </c>
      <c r="B209" s="27" t="s">
        <v>212</v>
      </c>
      <c r="C209" s="27"/>
      <c r="D209" s="20"/>
      <c r="E209" s="20"/>
      <c r="F209" s="20"/>
      <c r="G209" s="20"/>
      <c r="H209" s="107"/>
      <c r="I209" s="20"/>
      <c r="J209" s="20"/>
    </row>
    <row r="210" spans="1:10" ht="12.75" customHeight="1">
      <c r="A210" s="36"/>
      <c r="B210" s="25" t="s">
        <v>171</v>
      </c>
      <c r="C210" s="27"/>
      <c r="D210" s="20"/>
      <c r="E210" s="20"/>
      <c r="F210" s="20"/>
      <c r="G210" s="20"/>
      <c r="H210" s="21"/>
      <c r="I210" s="20"/>
      <c r="J210" s="20"/>
    </row>
    <row r="211" spans="1:10" ht="12.75" customHeight="1">
      <c r="A211" s="36"/>
      <c r="B211" s="25"/>
      <c r="C211" s="27"/>
      <c r="D211" s="20"/>
      <c r="E211" s="20"/>
      <c r="F211" s="20"/>
      <c r="G211" s="20"/>
      <c r="H211" s="21"/>
      <c r="I211" s="20"/>
      <c r="J211" s="20"/>
    </row>
    <row r="212" spans="1:10" ht="12.75" customHeight="1">
      <c r="A212" s="36"/>
      <c r="B212" s="25" t="s">
        <v>187</v>
      </c>
      <c r="C212" s="25"/>
      <c r="D212" s="20"/>
      <c r="E212" s="20"/>
      <c r="F212" s="20"/>
      <c r="G212" s="20"/>
      <c r="H212" s="21"/>
      <c r="I212" s="20"/>
      <c r="J212" s="20"/>
    </row>
    <row r="213" spans="1:10" ht="12.75" customHeight="1">
      <c r="A213" s="36"/>
      <c r="B213" s="20" t="s">
        <v>172</v>
      </c>
      <c r="C213" s="20"/>
      <c r="D213" s="20"/>
      <c r="E213" s="20"/>
      <c r="F213" s="20"/>
      <c r="G213" s="20"/>
      <c r="H213" s="21"/>
      <c r="I213" s="20"/>
      <c r="J213" s="20"/>
    </row>
    <row r="214" spans="1:10" ht="12.75" customHeight="1">
      <c r="A214" s="36"/>
      <c r="B214" s="20" t="s">
        <v>173</v>
      </c>
      <c r="C214" s="20"/>
      <c r="D214" s="20"/>
      <c r="E214" s="20"/>
      <c r="F214" s="20"/>
      <c r="G214" s="20"/>
      <c r="H214" s="21"/>
      <c r="I214" s="20"/>
      <c r="J214" s="20"/>
    </row>
    <row r="215" spans="1:10" ht="12.75" customHeight="1">
      <c r="A215" s="36"/>
      <c r="B215" s="25"/>
      <c r="C215" s="25"/>
      <c r="D215" s="20"/>
      <c r="E215" s="20"/>
      <c r="F215" s="20"/>
      <c r="G215" s="20"/>
      <c r="H215" s="20"/>
      <c r="I215" s="20"/>
      <c r="J215" s="14"/>
    </row>
    <row r="216" spans="1:10" ht="12.75" customHeight="1">
      <c r="A216" s="36"/>
      <c r="B216" s="248" t="s">
        <v>436</v>
      </c>
      <c r="C216" s="25"/>
      <c r="D216" s="20"/>
      <c r="E216" s="20"/>
      <c r="F216" s="20"/>
      <c r="G216" s="20"/>
      <c r="H216" s="20"/>
      <c r="I216" s="20"/>
      <c r="J216" s="14"/>
    </row>
    <row r="217" spans="1:10" ht="12.75" customHeight="1">
      <c r="A217" s="36"/>
      <c r="B217" s="25"/>
      <c r="C217" s="25"/>
      <c r="D217" s="20"/>
      <c r="E217" s="20"/>
      <c r="F217" s="20"/>
      <c r="G217" s="20"/>
      <c r="H217" s="20"/>
      <c r="I217" s="20"/>
      <c r="J217" s="14"/>
    </row>
    <row r="218" spans="1:10" ht="12.75" customHeight="1">
      <c r="A218" s="36"/>
      <c r="B218" s="25" t="s">
        <v>256</v>
      </c>
      <c r="C218" s="248" t="s">
        <v>437</v>
      </c>
      <c r="D218" s="20"/>
      <c r="E218" s="20"/>
      <c r="F218" s="20"/>
      <c r="G218" s="20"/>
      <c r="H218" s="20"/>
      <c r="I218" s="20"/>
      <c r="J218" s="14"/>
    </row>
    <row r="219" spans="1:10" ht="12.75" customHeight="1">
      <c r="A219" s="36"/>
      <c r="B219" s="25"/>
      <c r="C219" s="248" t="s">
        <v>398</v>
      </c>
      <c r="D219" s="20"/>
      <c r="E219" s="20"/>
      <c r="F219" s="20"/>
      <c r="G219" s="20"/>
      <c r="H219" s="20"/>
      <c r="I219" s="20"/>
      <c r="J219" s="14"/>
    </row>
    <row r="220" spans="1:10" ht="12.75" customHeight="1">
      <c r="A220" s="28"/>
      <c r="D220" s="20"/>
      <c r="E220" s="20"/>
      <c r="F220" s="20"/>
      <c r="G220" s="20"/>
      <c r="H220" s="20"/>
      <c r="I220" s="20"/>
      <c r="J220" s="14"/>
    </row>
    <row r="221" spans="1:10" ht="12.75" customHeight="1">
      <c r="A221" s="36"/>
      <c r="B221" s="25" t="s">
        <v>163</v>
      </c>
      <c r="C221" s="25" t="s">
        <v>83</v>
      </c>
      <c r="D221" s="20"/>
      <c r="E221" s="20"/>
      <c r="F221" s="20"/>
      <c r="G221" s="20"/>
      <c r="H221" s="20"/>
      <c r="I221" s="20"/>
      <c r="J221" s="14"/>
    </row>
    <row r="222" spans="1:10" ht="12.75" customHeight="1">
      <c r="A222" s="36"/>
      <c r="B222" s="25"/>
      <c r="C222" s="25" t="s">
        <v>342</v>
      </c>
      <c r="D222" s="20"/>
      <c r="E222" s="20"/>
      <c r="F222" s="20"/>
      <c r="G222" s="20"/>
      <c r="H222" s="20"/>
      <c r="I222" s="20"/>
      <c r="J222" s="14"/>
    </row>
    <row r="223" spans="1:10" ht="12.75" customHeight="1">
      <c r="A223" s="36"/>
      <c r="B223" s="25"/>
      <c r="C223" s="25" t="s">
        <v>343</v>
      </c>
      <c r="D223" s="20"/>
      <c r="E223" s="20"/>
      <c r="F223" s="20"/>
      <c r="G223" s="20"/>
      <c r="H223" s="20"/>
      <c r="I223" s="20"/>
      <c r="J223" s="14"/>
    </row>
    <row r="224" spans="1:10" ht="12.75" customHeight="1">
      <c r="A224" s="36"/>
      <c r="B224" s="25"/>
      <c r="C224" s="25" t="s">
        <v>344</v>
      </c>
      <c r="D224" s="20"/>
      <c r="E224" s="20"/>
      <c r="F224" s="20"/>
      <c r="G224" s="20"/>
      <c r="H224" s="20"/>
      <c r="I224" s="20"/>
      <c r="J224" s="14"/>
    </row>
    <row r="225" spans="1:10" ht="12.75" customHeight="1">
      <c r="A225" s="36"/>
      <c r="B225" s="25"/>
      <c r="C225" s="25" t="s">
        <v>65</v>
      </c>
      <c r="D225" s="20"/>
      <c r="E225" s="20"/>
      <c r="F225" s="20"/>
      <c r="G225" s="20"/>
      <c r="H225" s="20"/>
      <c r="I225" s="20"/>
      <c r="J225" s="14"/>
    </row>
    <row r="226" spans="1:10" ht="12.75" customHeight="1">
      <c r="A226" s="36"/>
      <c r="B226" s="25"/>
      <c r="C226" s="25"/>
      <c r="D226" s="20"/>
      <c r="E226" s="20"/>
      <c r="F226" s="20"/>
      <c r="G226" s="20"/>
      <c r="H226" s="20"/>
      <c r="I226" s="20"/>
      <c r="J226" s="14"/>
    </row>
    <row r="227" spans="1:10" ht="12.75" customHeight="1">
      <c r="A227" s="36"/>
      <c r="B227" s="25"/>
      <c r="C227" s="25" t="s">
        <v>66</v>
      </c>
      <c r="D227" s="20"/>
      <c r="E227" s="20"/>
      <c r="F227" s="20"/>
      <c r="G227" s="20"/>
      <c r="H227" s="20"/>
      <c r="I227" s="20"/>
      <c r="J227" s="14"/>
    </row>
    <row r="228" spans="1:10" ht="12.75" customHeight="1">
      <c r="A228" s="36"/>
      <c r="B228" s="25"/>
      <c r="C228" s="25" t="s">
        <v>48</v>
      </c>
      <c r="D228" s="20"/>
      <c r="E228" s="20"/>
      <c r="F228" s="20"/>
      <c r="G228" s="20"/>
      <c r="H228" s="20"/>
      <c r="I228" s="20"/>
      <c r="J228" s="14"/>
    </row>
    <row r="229" spans="1:10" ht="12.75" customHeight="1">
      <c r="A229" s="36"/>
      <c r="B229" s="25"/>
      <c r="C229" s="248" t="s">
        <v>399</v>
      </c>
      <c r="D229" s="20"/>
      <c r="E229" s="20"/>
      <c r="F229" s="20"/>
      <c r="G229" s="20"/>
      <c r="H229" s="20"/>
      <c r="I229" s="20"/>
      <c r="J229" s="14"/>
    </row>
    <row r="230" spans="1:10" ht="12.75" customHeight="1">
      <c r="A230" s="36"/>
      <c r="B230" s="25"/>
      <c r="C230" s="25"/>
      <c r="D230" s="20"/>
      <c r="E230" s="20"/>
      <c r="F230" s="20"/>
      <c r="G230" s="20"/>
      <c r="H230" s="20"/>
      <c r="I230" s="20"/>
      <c r="J230" s="14"/>
    </row>
    <row r="231" spans="1:10" ht="12.75" customHeight="1">
      <c r="A231" s="36"/>
      <c r="B231" s="25"/>
      <c r="C231" s="248" t="s">
        <v>400</v>
      </c>
      <c r="D231" s="20"/>
      <c r="E231" s="20"/>
      <c r="F231" s="20"/>
      <c r="G231" s="20"/>
      <c r="H231" s="20"/>
      <c r="I231" s="20"/>
      <c r="J231" s="14"/>
    </row>
    <row r="232" spans="1:10" ht="12.75" customHeight="1">
      <c r="A232" s="36"/>
      <c r="B232" s="25"/>
      <c r="C232" s="248" t="s">
        <v>401</v>
      </c>
      <c r="D232" s="20"/>
      <c r="E232" s="20"/>
      <c r="F232" s="20"/>
      <c r="G232" s="20"/>
      <c r="H232" s="20"/>
      <c r="I232" s="20"/>
      <c r="J232" s="14"/>
    </row>
    <row r="233" spans="1:10" ht="12.75" customHeight="1">
      <c r="A233" s="36"/>
      <c r="B233" s="25"/>
      <c r="C233" s="248" t="s">
        <v>403</v>
      </c>
      <c r="D233" s="20"/>
      <c r="E233" s="20"/>
      <c r="F233" s="20"/>
      <c r="G233" s="20"/>
      <c r="H233" s="20"/>
      <c r="I233" s="20"/>
      <c r="J233" s="14"/>
    </row>
    <row r="234" spans="1:10" ht="12.75" customHeight="1">
      <c r="A234" s="36"/>
      <c r="B234" s="25"/>
      <c r="C234" s="25"/>
      <c r="D234" s="20"/>
      <c r="E234" s="20"/>
      <c r="F234" s="20"/>
      <c r="G234" s="20"/>
      <c r="H234" s="20"/>
      <c r="I234" s="20"/>
      <c r="J234" s="14"/>
    </row>
    <row r="235" spans="1:10" ht="12.75" customHeight="1">
      <c r="A235" s="36"/>
      <c r="B235" s="25"/>
      <c r="C235" s="248" t="s">
        <v>402</v>
      </c>
      <c r="D235" s="20"/>
      <c r="E235" s="20"/>
      <c r="F235" s="20"/>
      <c r="G235" s="20"/>
      <c r="H235" s="20"/>
      <c r="I235" s="20"/>
      <c r="J235" s="14"/>
    </row>
    <row r="236" spans="1:10" ht="12.75" customHeight="1">
      <c r="A236" s="36"/>
      <c r="B236" s="25"/>
      <c r="C236" s="248" t="s">
        <v>404</v>
      </c>
      <c r="D236" s="20"/>
      <c r="E236" s="20"/>
      <c r="F236" s="20"/>
      <c r="G236" s="20"/>
      <c r="H236" s="20"/>
      <c r="I236" s="20"/>
      <c r="J236" s="14"/>
    </row>
    <row r="237" spans="1:10" ht="12.75" customHeight="1">
      <c r="A237" s="36"/>
      <c r="B237" s="25"/>
      <c r="C237" s="248" t="s">
        <v>405</v>
      </c>
      <c r="D237" s="20"/>
      <c r="E237" s="20"/>
      <c r="F237" s="20"/>
      <c r="G237" s="20"/>
      <c r="H237" s="20"/>
      <c r="I237" s="20"/>
      <c r="J237" s="14"/>
    </row>
    <row r="238" spans="1:10" ht="12.75" customHeight="1">
      <c r="A238" s="36"/>
      <c r="B238" s="25"/>
      <c r="C238" s="25"/>
      <c r="D238" s="20"/>
      <c r="E238" s="20"/>
      <c r="F238" s="20"/>
      <c r="G238" s="20"/>
      <c r="H238" s="20"/>
      <c r="I238" s="20"/>
      <c r="J238" s="14"/>
    </row>
    <row r="239" spans="1:13" s="53" customFormat="1" ht="12.75" customHeight="1">
      <c r="A239" s="36"/>
      <c r="B239" s="53" t="s">
        <v>204</v>
      </c>
      <c r="C239" s="36" t="s">
        <v>174</v>
      </c>
      <c r="D239" s="158"/>
      <c r="E239" s="158"/>
      <c r="F239" s="158"/>
      <c r="G239" s="158"/>
      <c r="H239" s="158"/>
      <c r="I239" s="158"/>
      <c r="J239" s="158"/>
      <c r="M239" s="271" t="s">
        <v>427</v>
      </c>
    </row>
    <row r="240" spans="1:13" s="53" customFormat="1" ht="12.75" customHeight="1">
      <c r="A240" s="36"/>
      <c r="C240" s="36" t="s">
        <v>68</v>
      </c>
      <c r="D240" s="158"/>
      <c r="E240" s="158"/>
      <c r="F240" s="158"/>
      <c r="G240" s="158"/>
      <c r="H240" s="158"/>
      <c r="I240" s="158"/>
      <c r="J240" s="158"/>
      <c r="M240" s="271"/>
    </row>
    <row r="241" spans="1:13" s="53" customFormat="1" ht="12.75" customHeight="1">
      <c r="A241" s="36"/>
      <c r="C241" s="36" t="s">
        <v>188</v>
      </c>
      <c r="D241" s="158"/>
      <c r="E241" s="158"/>
      <c r="F241" s="158"/>
      <c r="G241" s="158"/>
      <c r="H241" s="158"/>
      <c r="I241" s="158"/>
      <c r="J241" s="158"/>
      <c r="M241" s="271"/>
    </row>
    <row r="242" spans="1:13" s="53" customFormat="1" ht="12.75" customHeight="1">
      <c r="A242" s="36"/>
      <c r="C242" s="36" t="s">
        <v>189</v>
      </c>
      <c r="D242" s="158"/>
      <c r="E242" s="158"/>
      <c r="F242" s="158"/>
      <c r="G242" s="158"/>
      <c r="H242" s="158"/>
      <c r="I242" s="158"/>
      <c r="J242" s="158"/>
      <c r="M242" s="271"/>
    </row>
    <row r="243" spans="1:13" s="53" customFormat="1" ht="12.75" customHeight="1">
      <c r="A243" s="36"/>
      <c r="C243" s="36" t="s">
        <v>240</v>
      </c>
      <c r="D243" s="158"/>
      <c r="E243" s="158"/>
      <c r="F243" s="158"/>
      <c r="G243" s="158"/>
      <c r="H243" s="158"/>
      <c r="I243" s="158"/>
      <c r="J243" s="158"/>
      <c r="M243" s="271"/>
    </row>
    <row r="244" spans="1:13" s="53" customFormat="1" ht="12.75" customHeight="1">
      <c r="A244" s="36"/>
      <c r="B244" s="36"/>
      <c r="C244" s="36"/>
      <c r="D244" s="36"/>
      <c r="E244" s="36"/>
      <c r="F244" s="36"/>
      <c r="G244" s="36"/>
      <c r="H244" s="36"/>
      <c r="I244" s="36"/>
      <c r="J244" s="25"/>
      <c r="M244" s="271"/>
    </row>
    <row r="245" spans="1:10" ht="12.75" customHeight="1">
      <c r="A245" s="36"/>
      <c r="B245" s="25"/>
      <c r="C245" s="20" t="s">
        <v>11</v>
      </c>
      <c r="D245" s="20"/>
      <c r="E245" s="20"/>
      <c r="F245" s="20"/>
      <c r="G245" s="20"/>
      <c r="H245" s="21"/>
      <c r="I245" s="20"/>
      <c r="J245" s="20"/>
    </row>
    <row r="246" spans="1:10" ht="12.75" customHeight="1">
      <c r="A246" s="36"/>
      <c r="B246" s="25"/>
      <c r="C246" s="20" t="s">
        <v>12</v>
      </c>
      <c r="D246" s="20"/>
      <c r="E246" s="20"/>
      <c r="F246" s="20"/>
      <c r="G246" s="20"/>
      <c r="H246" s="21"/>
      <c r="I246" s="20"/>
      <c r="J246" s="20"/>
    </row>
    <row r="247" spans="1:10" ht="12.75" customHeight="1">
      <c r="A247" s="36"/>
      <c r="B247" s="25"/>
      <c r="C247" s="20"/>
      <c r="D247" s="20"/>
      <c r="E247" s="20"/>
      <c r="F247" s="20"/>
      <c r="G247" s="20"/>
      <c r="H247" s="21"/>
      <c r="I247" s="20"/>
      <c r="J247" s="20"/>
    </row>
    <row r="248" spans="1:13" ht="12.75" customHeight="1">
      <c r="A248" s="36"/>
      <c r="B248" s="25" t="s">
        <v>122</v>
      </c>
      <c r="C248" s="36" t="s">
        <v>190</v>
      </c>
      <c r="D248" s="36"/>
      <c r="E248" s="36"/>
      <c r="F248" s="36"/>
      <c r="G248" s="36"/>
      <c r="H248" s="36"/>
      <c r="I248" s="36"/>
      <c r="J248" s="134"/>
      <c r="M248" s="270" t="s">
        <v>426</v>
      </c>
    </row>
    <row r="249" spans="1:10" ht="12.75" customHeight="1">
      <c r="A249" s="36"/>
      <c r="B249" s="25"/>
      <c r="C249" s="36" t="s">
        <v>191</v>
      </c>
      <c r="D249" s="36"/>
      <c r="E249" s="36"/>
      <c r="F249" s="36"/>
      <c r="G249" s="36"/>
      <c r="H249" s="36"/>
      <c r="I249" s="36"/>
      <c r="J249" s="134"/>
    </row>
    <row r="250" spans="1:10" ht="12.75" customHeight="1">
      <c r="A250" s="36"/>
      <c r="B250" s="25"/>
      <c r="C250" s="36" t="s">
        <v>195</v>
      </c>
      <c r="D250" s="36"/>
      <c r="E250" s="36"/>
      <c r="F250" s="36"/>
      <c r="G250" s="36"/>
      <c r="H250" s="36"/>
      <c r="I250" s="36"/>
      <c r="J250" s="134"/>
    </row>
    <row r="251" spans="1:10" ht="12.75" customHeight="1">
      <c r="A251" s="36"/>
      <c r="B251" s="25"/>
      <c r="C251" s="36" t="s">
        <v>192</v>
      </c>
      <c r="D251" s="36"/>
      <c r="E251" s="36"/>
      <c r="F251" s="36"/>
      <c r="G251" s="36"/>
      <c r="H251" s="36"/>
      <c r="I251" s="36"/>
      <c r="J251" s="134"/>
    </row>
    <row r="252" spans="1:10" ht="12.75" customHeight="1">
      <c r="A252" s="36"/>
      <c r="B252" s="25"/>
      <c r="C252" s="36" t="s">
        <v>193</v>
      </c>
      <c r="D252" s="36"/>
      <c r="E252" s="36"/>
      <c r="F252" s="36"/>
      <c r="G252" s="36"/>
      <c r="H252" s="36"/>
      <c r="I252" s="36"/>
      <c r="J252" s="134"/>
    </row>
    <row r="253" spans="1:10" ht="12.75" customHeight="1">
      <c r="A253" s="36"/>
      <c r="B253" s="25"/>
      <c r="C253" s="36" t="s">
        <v>194</v>
      </c>
      <c r="D253" s="36"/>
      <c r="E253" s="36"/>
      <c r="F253" s="36"/>
      <c r="G253" s="36"/>
      <c r="H253" s="36"/>
      <c r="I253" s="36"/>
      <c r="J253" s="134"/>
    </row>
    <row r="254" spans="1:10" ht="12.75" customHeight="1">
      <c r="A254" s="36"/>
      <c r="B254" s="25"/>
      <c r="C254" s="236" t="s">
        <v>422</v>
      </c>
      <c r="D254" s="36"/>
      <c r="E254" s="36"/>
      <c r="F254" s="36"/>
      <c r="G254" s="36"/>
      <c r="H254" s="36"/>
      <c r="I254" s="36"/>
      <c r="J254" s="134"/>
    </row>
    <row r="255" spans="1:10" ht="12.75" customHeight="1">
      <c r="A255" s="36"/>
      <c r="B255" s="25"/>
      <c r="C255" s="236" t="s">
        <v>423</v>
      </c>
      <c r="D255" s="36"/>
      <c r="E255" s="36"/>
      <c r="F255" s="36"/>
      <c r="G255" s="36"/>
      <c r="H255" s="36"/>
      <c r="I255" s="36"/>
      <c r="J255" s="134"/>
    </row>
    <row r="256" spans="1:10" ht="12.75" customHeight="1">
      <c r="A256" s="36"/>
      <c r="B256" s="25"/>
      <c r="C256" s="36" t="s">
        <v>266</v>
      </c>
      <c r="D256" s="36"/>
      <c r="E256" s="36"/>
      <c r="F256" s="36"/>
      <c r="G256" s="36"/>
      <c r="H256" s="36"/>
      <c r="I256" s="36"/>
      <c r="J256" s="134"/>
    </row>
    <row r="257" spans="1:10" ht="12.75" customHeight="1">
      <c r="A257" s="36"/>
      <c r="B257" s="25"/>
      <c r="C257" s="36" t="s">
        <v>85</v>
      </c>
      <c r="D257" s="36"/>
      <c r="E257" s="36"/>
      <c r="F257" s="36"/>
      <c r="G257" s="36"/>
      <c r="H257" s="36"/>
      <c r="I257" s="36"/>
      <c r="J257" s="134"/>
    </row>
    <row r="258" spans="1:10" ht="12.75" customHeight="1">
      <c r="A258" s="36"/>
      <c r="B258" s="25"/>
      <c r="C258" s="36" t="s">
        <v>179</v>
      </c>
      <c r="D258" s="36"/>
      <c r="E258" s="36"/>
      <c r="F258" s="36"/>
      <c r="G258" s="36"/>
      <c r="H258" s="36"/>
      <c r="I258" s="36"/>
      <c r="J258" s="134"/>
    </row>
    <row r="259" spans="1:10" ht="12.75" customHeight="1">
      <c r="A259" s="36"/>
      <c r="B259" s="25"/>
      <c r="C259" s="236" t="s">
        <v>424</v>
      </c>
      <c r="D259" s="36"/>
      <c r="E259" s="36"/>
      <c r="F259" s="36"/>
      <c r="G259" s="36"/>
      <c r="H259" s="36"/>
      <c r="I259" s="36"/>
      <c r="J259" s="134"/>
    </row>
    <row r="260" spans="1:10" ht="12.75" customHeight="1">
      <c r="A260" s="36"/>
      <c r="B260" s="25"/>
      <c r="C260" s="36"/>
      <c r="D260" s="36"/>
      <c r="E260" s="36"/>
      <c r="F260" s="36"/>
      <c r="G260" s="36"/>
      <c r="H260" s="36"/>
      <c r="I260" s="36"/>
      <c r="J260" s="134"/>
    </row>
    <row r="261" spans="1:10" ht="12.75" customHeight="1">
      <c r="A261" s="36"/>
      <c r="B261" s="25"/>
      <c r="C261" s="20" t="s">
        <v>58</v>
      </c>
      <c r="D261" s="143"/>
      <c r="E261" s="143"/>
      <c r="F261" s="143"/>
      <c r="G261" s="143"/>
      <c r="H261" s="143"/>
      <c r="I261" s="143"/>
      <c r="J261" s="20"/>
    </row>
    <row r="262" spans="1:10" ht="12.75" customHeight="1">
      <c r="A262" s="36"/>
      <c r="B262" s="25"/>
      <c r="C262" s="20" t="s">
        <v>59</v>
      </c>
      <c r="D262" s="143"/>
      <c r="E262" s="143"/>
      <c r="F262" s="143"/>
      <c r="G262" s="143"/>
      <c r="H262" s="143"/>
      <c r="I262" s="143"/>
      <c r="J262" s="20"/>
    </row>
    <row r="263" spans="1:10" ht="12.75" customHeight="1">
      <c r="A263" s="36"/>
      <c r="B263" s="25"/>
      <c r="C263" s="143"/>
      <c r="D263" s="143"/>
      <c r="E263" s="143"/>
      <c r="F263" s="143"/>
      <c r="G263" s="143"/>
      <c r="H263" s="143"/>
      <c r="I263" s="143"/>
      <c r="J263" s="20"/>
    </row>
    <row r="264" spans="1:10" ht="12.75" customHeight="1">
      <c r="A264" s="36">
        <v>12</v>
      </c>
      <c r="B264" s="27" t="s">
        <v>341</v>
      </c>
      <c r="C264" s="143"/>
      <c r="D264" s="20"/>
      <c r="E264" s="20"/>
      <c r="F264" s="20"/>
      <c r="G264" s="20"/>
      <c r="H264" s="21"/>
      <c r="I264" s="20"/>
      <c r="J264" s="20"/>
    </row>
    <row r="265" spans="1:13" ht="12.75" customHeight="1">
      <c r="A265" s="36"/>
      <c r="B265" s="25" t="s">
        <v>123</v>
      </c>
      <c r="C265" s="36" t="s">
        <v>270</v>
      </c>
      <c r="D265" s="143"/>
      <c r="E265" s="143"/>
      <c r="F265" s="143"/>
      <c r="G265" s="143"/>
      <c r="H265" s="143"/>
      <c r="I265" s="143"/>
      <c r="J265" s="20"/>
      <c r="M265" s="270" t="s">
        <v>428</v>
      </c>
    </row>
    <row r="266" spans="1:10" ht="12.75" customHeight="1">
      <c r="A266" s="36"/>
      <c r="B266" s="25"/>
      <c r="C266" s="36" t="s">
        <v>271</v>
      </c>
      <c r="D266" s="143"/>
      <c r="E266" s="143"/>
      <c r="F266" s="143"/>
      <c r="G266" s="143"/>
      <c r="H266" s="143"/>
      <c r="I266" s="143"/>
      <c r="J266" s="20"/>
    </row>
    <row r="267" spans="1:10" ht="12.75" customHeight="1">
      <c r="A267" s="36"/>
      <c r="B267" s="25"/>
      <c r="C267" s="36" t="s">
        <v>52</v>
      </c>
      <c r="D267" s="143"/>
      <c r="E267" s="143"/>
      <c r="F267" s="143"/>
      <c r="G267" s="143"/>
      <c r="H267" s="143"/>
      <c r="I267" s="143"/>
      <c r="J267" s="20"/>
    </row>
    <row r="268" spans="1:10" ht="12.75" customHeight="1">
      <c r="A268" s="36"/>
      <c r="B268" s="25"/>
      <c r="C268" s="36" t="s">
        <v>272</v>
      </c>
      <c r="D268" s="143"/>
      <c r="E268" s="143"/>
      <c r="F268" s="143"/>
      <c r="G268" s="143"/>
      <c r="H268" s="143"/>
      <c r="I268" s="143"/>
      <c r="J268" s="20"/>
    </row>
    <row r="269" spans="1:10" ht="12.75" customHeight="1">
      <c r="A269" s="36"/>
      <c r="B269" s="25"/>
      <c r="C269" s="36" t="s">
        <v>53</v>
      </c>
      <c r="D269" s="143"/>
      <c r="E269" s="143"/>
      <c r="F269" s="143"/>
      <c r="G269" s="143"/>
      <c r="H269" s="143"/>
      <c r="I269" s="143"/>
      <c r="J269" s="20"/>
    </row>
    <row r="270" spans="1:10" ht="12.75" customHeight="1">
      <c r="A270" s="36"/>
      <c r="B270" s="25"/>
      <c r="C270" s="160" t="s">
        <v>86</v>
      </c>
      <c r="D270" s="143"/>
      <c r="E270" s="143"/>
      <c r="F270" s="143"/>
      <c r="G270" s="143"/>
      <c r="H270" s="143"/>
      <c r="I270" s="143"/>
      <c r="J270" s="20"/>
    </row>
    <row r="271" spans="1:10" ht="12.75" customHeight="1">
      <c r="A271" s="36"/>
      <c r="B271" s="25"/>
      <c r="C271" s="160" t="s">
        <v>180</v>
      </c>
      <c r="D271" s="143"/>
      <c r="E271" s="143"/>
      <c r="F271" s="143"/>
      <c r="G271" s="143"/>
      <c r="H271" s="143"/>
      <c r="I271" s="143"/>
      <c r="J271" s="20"/>
    </row>
    <row r="272" spans="1:10" ht="12.75" customHeight="1">
      <c r="A272" s="36"/>
      <c r="B272" s="25"/>
      <c r="C272" s="160" t="s">
        <v>181</v>
      </c>
      <c r="D272" s="143"/>
      <c r="E272" s="143"/>
      <c r="F272" s="143"/>
      <c r="G272" s="143"/>
      <c r="H272" s="143"/>
      <c r="I272" s="143"/>
      <c r="J272" s="20"/>
    </row>
    <row r="273" spans="1:10" ht="12.75" customHeight="1">
      <c r="A273" s="36"/>
      <c r="B273" s="25"/>
      <c r="C273" s="249" t="s">
        <v>429</v>
      </c>
      <c r="D273" s="143"/>
      <c r="E273" s="143"/>
      <c r="F273" s="143"/>
      <c r="G273" s="143"/>
      <c r="H273" s="143"/>
      <c r="I273" s="143"/>
      <c r="J273" s="20"/>
    </row>
    <row r="274" spans="1:10" ht="12.75" customHeight="1">
      <c r="A274" s="36"/>
      <c r="B274" s="25"/>
      <c r="C274" s="25"/>
      <c r="D274" s="143"/>
      <c r="E274" s="143"/>
      <c r="F274" s="143"/>
      <c r="G274" s="143"/>
      <c r="H274" s="143"/>
      <c r="I274" s="143"/>
      <c r="J274" s="20"/>
    </row>
    <row r="275" spans="1:10" ht="12.75" customHeight="1">
      <c r="A275" s="36"/>
      <c r="B275" s="25"/>
      <c r="C275" s="25" t="s">
        <v>273</v>
      </c>
      <c r="D275" s="143"/>
      <c r="E275" s="143"/>
      <c r="F275" s="143"/>
      <c r="G275" s="143"/>
      <c r="H275" s="143"/>
      <c r="I275" s="143"/>
      <c r="J275" s="20"/>
    </row>
    <row r="276" spans="1:10" ht="12.75" customHeight="1">
      <c r="A276" s="36"/>
      <c r="B276" s="27"/>
      <c r="C276" s="25" t="s">
        <v>274</v>
      </c>
      <c r="D276" s="20"/>
      <c r="E276" s="20"/>
      <c r="F276" s="20"/>
      <c r="G276" s="20"/>
      <c r="H276" s="21"/>
      <c r="I276" s="20"/>
      <c r="J276" s="20"/>
    </row>
    <row r="277" spans="1:10" ht="12.75" customHeight="1">
      <c r="A277" s="36"/>
      <c r="B277" s="27"/>
      <c r="C277" s="25" t="s">
        <v>275</v>
      </c>
      <c r="D277" s="20"/>
      <c r="E277" s="20"/>
      <c r="F277" s="20"/>
      <c r="G277" s="20"/>
      <c r="H277" s="21"/>
      <c r="I277" s="20"/>
      <c r="J277" s="20"/>
    </row>
    <row r="278" spans="1:10" ht="12.75" customHeight="1">
      <c r="A278" s="36"/>
      <c r="B278" s="27"/>
      <c r="C278" s="20"/>
      <c r="D278" s="20"/>
      <c r="E278" s="20"/>
      <c r="F278" s="20"/>
      <c r="G278" s="20"/>
      <c r="H278" s="21"/>
      <c r="I278" s="20"/>
      <c r="J278" s="20"/>
    </row>
    <row r="279" spans="1:13" ht="12.75" customHeight="1">
      <c r="A279" s="36"/>
      <c r="B279" s="25" t="s">
        <v>288</v>
      </c>
      <c r="C279" s="36" t="s">
        <v>100</v>
      </c>
      <c r="D279" s="36"/>
      <c r="E279" s="36"/>
      <c r="F279" s="36"/>
      <c r="G279" s="36"/>
      <c r="H279" s="36"/>
      <c r="I279" s="36"/>
      <c r="J279" s="134"/>
      <c r="M279" s="270" t="s">
        <v>430</v>
      </c>
    </row>
    <row r="280" spans="1:10" ht="12.75" customHeight="1">
      <c r="A280" s="36"/>
      <c r="B280" s="25"/>
      <c r="C280" s="36" t="s">
        <v>267</v>
      </c>
      <c r="D280" s="36"/>
      <c r="E280" s="36"/>
      <c r="F280" s="36"/>
      <c r="G280" s="36"/>
      <c r="H280" s="36"/>
      <c r="I280" s="36"/>
      <c r="J280" s="134"/>
    </row>
    <row r="281" spans="1:10" ht="12.75" customHeight="1">
      <c r="A281" s="36"/>
      <c r="B281" s="25"/>
      <c r="C281" s="236" t="s">
        <v>459</v>
      </c>
      <c r="D281" s="36"/>
      <c r="E281" s="36"/>
      <c r="F281" s="36"/>
      <c r="G281" s="36"/>
      <c r="H281" s="36"/>
      <c r="I281" s="36"/>
      <c r="J281" s="134"/>
    </row>
    <row r="282" spans="1:10" ht="12.75" customHeight="1">
      <c r="A282" s="36"/>
      <c r="B282" s="25"/>
      <c r="C282" s="36"/>
      <c r="D282" s="36"/>
      <c r="E282" s="36"/>
      <c r="F282" s="36"/>
      <c r="G282" s="36"/>
      <c r="H282" s="36"/>
      <c r="I282" s="36"/>
      <c r="J282" s="134"/>
    </row>
    <row r="283" spans="1:10" ht="12.75" customHeight="1">
      <c r="A283" s="36"/>
      <c r="B283" s="25"/>
      <c r="C283" s="20" t="s">
        <v>84</v>
      </c>
      <c r="D283" s="143"/>
      <c r="E283" s="143"/>
      <c r="F283" s="143"/>
      <c r="G283" s="143"/>
      <c r="H283" s="143"/>
      <c r="I283" s="143"/>
      <c r="J283" s="134"/>
    </row>
    <row r="284" spans="1:10" ht="12.75" customHeight="1">
      <c r="A284" s="36"/>
      <c r="B284" s="25"/>
      <c r="C284" s="143" t="s">
        <v>268</v>
      </c>
      <c r="D284" s="143"/>
      <c r="E284" s="143"/>
      <c r="F284" s="143"/>
      <c r="G284" s="143"/>
      <c r="H284" s="143"/>
      <c r="I284" s="143"/>
      <c r="J284" s="134"/>
    </row>
    <row r="285" spans="1:10" ht="12.75" customHeight="1">
      <c r="A285" s="36"/>
      <c r="B285" s="25"/>
      <c r="C285" s="143"/>
      <c r="D285" s="143"/>
      <c r="E285" s="143"/>
      <c r="F285" s="143"/>
      <c r="G285" s="143"/>
      <c r="H285" s="143"/>
      <c r="I285" s="143"/>
      <c r="J285" s="134"/>
    </row>
    <row r="286" spans="2:13" ht="12.75" customHeight="1">
      <c r="B286" s="25" t="s">
        <v>294</v>
      </c>
      <c r="C286" s="53" t="s">
        <v>50</v>
      </c>
      <c r="J286" s="20"/>
      <c r="M286" s="270" t="s">
        <v>431</v>
      </c>
    </row>
    <row r="287" spans="2:3" ht="12.75" customHeight="1">
      <c r="B287" s="53"/>
      <c r="C287" s="53" t="s">
        <v>102</v>
      </c>
    </row>
    <row r="288" spans="2:3" ht="12.75" customHeight="1">
      <c r="B288" s="58"/>
      <c r="C288" s="53" t="s">
        <v>276</v>
      </c>
    </row>
    <row r="289" spans="2:3" ht="12.75" customHeight="1">
      <c r="B289" s="53"/>
      <c r="C289" s="53" t="s">
        <v>269</v>
      </c>
    </row>
    <row r="290" spans="2:3" ht="12.75" customHeight="1">
      <c r="B290" s="25"/>
      <c r="C290" s="53" t="s">
        <v>103</v>
      </c>
    </row>
    <row r="291" ht="12.75" customHeight="1">
      <c r="C291" s="53" t="s">
        <v>258</v>
      </c>
    </row>
    <row r="292" spans="2:9" ht="12.75" customHeight="1">
      <c r="B292" s="55"/>
      <c r="C292" s="53" t="s">
        <v>277</v>
      </c>
      <c r="D292" s="20"/>
      <c r="E292" s="20"/>
      <c r="F292" s="20"/>
      <c r="G292" s="20"/>
      <c r="H292" s="21"/>
      <c r="I292" s="20"/>
    </row>
    <row r="293" spans="2:9" ht="12.75" customHeight="1">
      <c r="B293" s="55"/>
      <c r="C293" s="53" t="s">
        <v>156</v>
      </c>
      <c r="D293" s="20"/>
      <c r="E293" s="20"/>
      <c r="F293" s="20"/>
      <c r="G293" s="20"/>
      <c r="H293" s="21"/>
      <c r="I293" s="20"/>
    </row>
    <row r="294" spans="2:9" ht="12.75" customHeight="1">
      <c r="B294" s="55"/>
      <c r="C294" s="20"/>
      <c r="D294" s="20"/>
      <c r="E294" s="20"/>
      <c r="F294" s="20"/>
      <c r="G294" s="20"/>
      <c r="H294" s="21"/>
      <c r="I294" s="20"/>
    </row>
    <row r="295" spans="3:9" ht="12.75" customHeight="1">
      <c r="C295" s="53" t="s">
        <v>104</v>
      </c>
      <c r="D295" s="20"/>
      <c r="E295" s="20"/>
      <c r="F295" s="20"/>
      <c r="G295" s="20"/>
      <c r="H295" s="21"/>
      <c r="I295" s="20"/>
    </row>
    <row r="296" spans="3:9" ht="12.75" customHeight="1">
      <c r="C296" s="53" t="s">
        <v>101</v>
      </c>
      <c r="D296" s="20"/>
      <c r="E296" s="20"/>
      <c r="F296" s="20"/>
      <c r="G296" s="20"/>
      <c r="H296" s="21"/>
      <c r="I296" s="20"/>
    </row>
    <row r="297" spans="3:9" ht="12.75" customHeight="1">
      <c r="C297" s="53"/>
      <c r="D297" s="20"/>
      <c r="E297" s="20"/>
      <c r="F297" s="20"/>
      <c r="G297" s="20"/>
      <c r="H297" s="21"/>
      <c r="I297" s="20"/>
    </row>
    <row r="298" spans="3:9" ht="12.75" customHeight="1">
      <c r="C298" s="53" t="s">
        <v>221</v>
      </c>
      <c r="D298" s="20"/>
      <c r="E298" s="20"/>
      <c r="F298" s="20"/>
      <c r="G298" s="20"/>
      <c r="H298" s="21"/>
      <c r="I298" s="20"/>
    </row>
    <row r="299" spans="3:9" ht="12.75" customHeight="1">
      <c r="C299" s="53" t="s">
        <v>26</v>
      </c>
      <c r="D299" s="20"/>
      <c r="E299" s="20"/>
      <c r="F299" s="20"/>
      <c r="G299" s="20"/>
      <c r="H299" s="21"/>
      <c r="I299" s="20"/>
    </row>
    <row r="300" spans="3:9" ht="12.75" customHeight="1">
      <c r="C300" s="53" t="s">
        <v>105</v>
      </c>
      <c r="D300" s="20"/>
      <c r="E300" s="20"/>
      <c r="F300" s="20"/>
      <c r="G300" s="20"/>
      <c r="H300" s="21"/>
      <c r="I300" s="20"/>
    </row>
    <row r="301" spans="1:10" ht="12.75" customHeight="1">
      <c r="A301" s="36"/>
      <c r="B301" s="27"/>
      <c r="C301" s="27"/>
      <c r="D301" s="20"/>
      <c r="E301" s="20"/>
      <c r="F301" s="20"/>
      <c r="G301" s="20"/>
      <c r="H301" s="107"/>
      <c r="I301" s="20"/>
      <c r="J301" s="20"/>
    </row>
    <row r="302" spans="2:13" ht="12.75" customHeight="1">
      <c r="B302" s="25" t="s">
        <v>287</v>
      </c>
      <c r="C302" s="55" t="s">
        <v>223</v>
      </c>
      <c r="D302" s="55"/>
      <c r="E302" s="55"/>
      <c r="F302" s="55"/>
      <c r="G302" s="55"/>
      <c r="H302" s="55"/>
      <c r="I302" s="55"/>
      <c r="J302" s="14"/>
      <c r="M302" s="270" t="s">
        <v>432</v>
      </c>
    </row>
    <row r="303" spans="2:10" ht="12.75" customHeight="1">
      <c r="B303" s="25"/>
      <c r="C303" s="55" t="s">
        <v>224</v>
      </c>
      <c r="D303" s="55"/>
      <c r="E303" s="55"/>
      <c r="F303" s="55"/>
      <c r="G303" s="55"/>
      <c r="H303" s="55"/>
      <c r="I303" s="55"/>
      <c r="J303" s="14"/>
    </row>
    <row r="304" spans="2:10" ht="12.75" customHeight="1">
      <c r="B304" s="25"/>
      <c r="C304" s="55" t="s">
        <v>225</v>
      </c>
      <c r="D304" s="55"/>
      <c r="E304" s="55"/>
      <c r="F304" s="55"/>
      <c r="G304" s="55"/>
      <c r="H304" s="55"/>
      <c r="I304" s="55"/>
      <c r="J304" s="14"/>
    </row>
    <row r="305" spans="2:10" ht="12.75" customHeight="1">
      <c r="B305" s="25"/>
      <c r="C305" s="55" t="s">
        <v>226</v>
      </c>
      <c r="D305" s="55"/>
      <c r="E305" s="55"/>
      <c r="F305" s="55"/>
      <c r="G305" s="55"/>
      <c r="H305" s="55"/>
      <c r="I305" s="55"/>
      <c r="J305" s="14"/>
    </row>
    <row r="306" spans="2:10" ht="12.75" customHeight="1">
      <c r="B306" s="25"/>
      <c r="C306" s="55" t="s">
        <v>227</v>
      </c>
      <c r="D306" s="55"/>
      <c r="E306" s="55"/>
      <c r="F306" s="55"/>
      <c r="G306" s="55"/>
      <c r="H306" s="55"/>
      <c r="I306" s="55"/>
      <c r="J306" s="14"/>
    </row>
    <row r="307" spans="2:10" ht="12.75" customHeight="1">
      <c r="B307" s="25"/>
      <c r="C307" s="55" t="s">
        <v>76</v>
      </c>
      <c r="D307" s="55"/>
      <c r="E307" s="55"/>
      <c r="F307" s="55"/>
      <c r="G307" s="55"/>
      <c r="H307" s="55"/>
      <c r="I307" s="55"/>
      <c r="J307" s="14"/>
    </row>
    <row r="308" spans="2:10" ht="12.75" customHeight="1">
      <c r="B308" s="25"/>
      <c r="C308" s="55" t="s">
        <v>77</v>
      </c>
      <c r="D308" s="55"/>
      <c r="E308" s="55"/>
      <c r="F308" s="55"/>
      <c r="G308" s="55"/>
      <c r="H308" s="55"/>
      <c r="I308" s="55"/>
      <c r="J308" s="14"/>
    </row>
    <row r="309" spans="2:10" ht="12.75" customHeight="1">
      <c r="B309" s="25"/>
      <c r="C309" s="55"/>
      <c r="D309" s="55"/>
      <c r="E309" s="55"/>
      <c r="F309" s="55"/>
      <c r="G309" s="55"/>
      <c r="H309" s="55"/>
      <c r="I309" s="55"/>
      <c r="J309" s="14"/>
    </row>
    <row r="310" spans="2:10" ht="12.75" customHeight="1">
      <c r="B310" s="25"/>
      <c r="C310" s="53" t="s">
        <v>153</v>
      </c>
      <c r="D310" s="145"/>
      <c r="E310" s="145"/>
      <c r="F310" s="145"/>
      <c r="G310" s="145"/>
      <c r="H310" s="145"/>
      <c r="I310" s="145"/>
      <c r="J310" s="14"/>
    </row>
    <row r="311" spans="2:10" ht="12.75" customHeight="1">
      <c r="B311" s="25"/>
      <c r="C311" s="53" t="s">
        <v>154</v>
      </c>
      <c r="D311" s="145"/>
      <c r="E311" s="145"/>
      <c r="F311" s="145"/>
      <c r="G311" s="145"/>
      <c r="H311" s="145"/>
      <c r="I311" s="145"/>
      <c r="J311" s="14"/>
    </row>
    <row r="312" spans="2:10" ht="12.75" customHeight="1">
      <c r="B312" s="25"/>
      <c r="C312" s="53"/>
      <c r="D312" s="14"/>
      <c r="E312" s="14"/>
      <c r="F312" s="14"/>
      <c r="G312" s="14"/>
      <c r="J312" s="14"/>
    </row>
    <row r="313" spans="2:13" ht="12.75" customHeight="1">
      <c r="B313" s="25" t="s">
        <v>285</v>
      </c>
      <c r="C313" s="55" t="s">
        <v>228</v>
      </c>
      <c r="D313" s="55"/>
      <c r="E313" s="55"/>
      <c r="F313" s="55"/>
      <c r="G313" s="55"/>
      <c r="H313" s="55"/>
      <c r="I313" s="55"/>
      <c r="J313" s="20"/>
      <c r="M313" s="270" t="s">
        <v>433</v>
      </c>
    </row>
    <row r="314" spans="2:10" ht="12.75" customHeight="1">
      <c r="B314" s="25"/>
      <c r="C314" s="55" t="s">
        <v>224</v>
      </c>
      <c r="D314" s="55"/>
      <c r="E314" s="55"/>
      <c r="F314" s="55"/>
      <c r="G314" s="55"/>
      <c r="H314" s="55"/>
      <c r="I314" s="55"/>
      <c r="J314" s="20"/>
    </row>
    <row r="315" spans="2:10" ht="12.75" customHeight="1">
      <c r="B315" s="25"/>
      <c r="C315" s="55" t="s">
        <v>225</v>
      </c>
      <c r="D315" s="55"/>
      <c r="E315" s="55"/>
      <c r="F315" s="55"/>
      <c r="G315" s="55"/>
      <c r="H315" s="55"/>
      <c r="I315" s="55"/>
      <c r="J315" s="20"/>
    </row>
    <row r="316" spans="2:10" ht="12.75" customHeight="1">
      <c r="B316" s="25"/>
      <c r="C316" s="55" t="s">
        <v>107</v>
      </c>
      <c r="D316" s="55"/>
      <c r="E316" s="55"/>
      <c r="F316" s="55"/>
      <c r="G316" s="55"/>
      <c r="H316" s="55"/>
      <c r="I316" s="55"/>
      <c r="J316" s="20"/>
    </row>
    <row r="317" spans="2:10" ht="12.75" customHeight="1">
      <c r="B317" s="25"/>
      <c r="C317" s="55" t="s">
        <v>241</v>
      </c>
      <c r="D317" s="55"/>
      <c r="E317" s="55"/>
      <c r="F317" s="55"/>
      <c r="G317" s="55"/>
      <c r="H317" s="55"/>
      <c r="I317" s="55"/>
      <c r="J317" s="20"/>
    </row>
    <row r="318" spans="2:10" ht="12.75" customHeight="1">
      <c r="B318" s="25"/>
      <c r="C318" s="145"/>
      <c r="D318" s="145"/>
      <c r="E318" s="145"/>
      <c r="F318" s="145"/>
      <c r="G318" s="145"/>
      <c r="H318" s="145"/>
      <c r="I318" s="145"/>
      <c r="J318" s="20"/>
    </row>
    <row r="319" spans="2:3" ht="12.75" customHeight="1">
      <c r="B319" s="25"/>
      <c r="C319" s="53" t="s">
        <v>153</v>
      </c>
    </row>
    <row r="320" spans="2:3" ht="12.75" customHeight="1">
      <c r="B320" s="53"/>
      <c r="C320" s="53" t="s">
        <v>154</v>
      </c>
    </row>
    <row r="321" spans="2:3" ht="12.75" customHeight="1">
      <c r="B321" s="53"/>
      <c r="C321" s="53"/>
    </row>
    <row r="322" spans="1:10" ht="12.75" customHeight="1">
      <c r="A322" s="36">
        <v>12</v>
      </c>
      <c r="B322" s="27" t="s">
        <v>341</v>
      </c>
      <c r="C322" s="143"/>
      <c r="D322" s="20"/>
      <c r="E322" s="20"/>
      <c r="F322" s="20"/>
      <c r="G322" s="20"/>
      <c r="H322" s="21"/>
      <c r="I322" s="20"/>
      <c r="J322" s="20"/>
    </row>
    <row r="323" spans="2:13" ht="12.75" customHeight="1">
      <c r="B323" s="25" t="s">
        <v>286</v>
      </c>
      <c r="C323" s="36" t="s">
        <v>229</v>
      </c>
      <c r="D323" s="36"/>
      <c r="E323" s="36"/>
      <c r="F323" s="36"/>
      <c r="G323" s="36"/>
      <c r="H323" s="36"/>
      <c r="I323" s="36"/>
      <c r="J323" s="134"/>
      <c r="M323" s="270" t="s">
        <v>434</v>
      </c>
    </row>
    <row r="324" spans="2:10" ht="12.75" customHeight="1">
      <c r="B324" s="25"/>
      <c r="C324" s="36" t="s">
        <v>230</v>
      </c>
      <c r="D324" s="36"/>
      <c r="E324" s="36"/>
      <c r="F324" s="36"/>
      <c r="G324" s="36"/>
      <c r="H324" s="36"/>
      <c r="I324" s="36"/>
      <c r="J324" s="134"/>
    </row>
    <row r="325" spans="2:10" ht="12.75" customHeight="1">
      <c r="B325" s="25"/>
      <c r="C325" s="36" t="s">
        <v>242</v>
      </c>
      <c r="D325" s="36"/>
      <c r="E325" s="36"/>
      <c r="F325" s="36"/>
      <c r="G325" s="36"/>
      <c r="H325" s="36"/>
      <c r="I325" s="36"/>
      <c r="J325" s="134"/>
    </row>
    <row r="326" spans="2:10" ht="12.75" customHeight="1">
      <c r="B326" s="25"/>
      <c r="C326" s="236" t="s">
        <v>406</v>
      </c>
      <c r="D326" s="36"/>
      <c r="E326" s="36"/>
      <c r="F326" s="36"/>
      <c r="G326" s="36"/>
      <c r="H326" s="36"/>
      <c r="I326" s="36"/>
      <c r="J326" s="134"/>
    </row>
    <row r="327" spans="2:10" ht="12.75" customHeight="1">
      <c r="B327" s="25"/>
      <c r="C327" s="143"/>
      <c r="D327" s="143"/>
      <c r="E327" s="143"/>
      <c r="F327" s="143"/>
      <c r="G327" s="143"/>
      <c r="H327" s="143"/>
      <c r="I327" s="143"/>
      <c r="J327" s="134"/>
    </row>
    <row r="328" spans="2:10" ht="12.75" customHeight="1">
      <c r="B328" s="25"/>
      <c r="C328" s="25" t="s">
        <v>137</v>
      </c>
      <c r="D328" s="143"/>
      <c r="E328" s="143"/>
      <c r="F328" s="143"/>
      <c r="G328" s="143"/>
      <c r="H328" s="143"/>
      <c r="I328" s="143"/>
      <c r="J328" s="134"/>
    </row>
    <row r="329" spans="2:10" ht="12.75" customHeight="1">
      <c r="B329" s="25"/>
      <c r="C329" s="143"/>
      <c r="D329" s="143"/>
      <c r="E329" s="143"/>
      <c r="F329" s="143"/>
      <c r="G329" s="143"/>
      <c r="H329" s="143"/>
      <c r="I329" s="143"/>
      <c r="J329" s="134"/>
    </row>
    <row r="330" spans="2:13" ht="12.75" customHeight="1">
      <c r="B330" s="25" t="s">
        <v>295</v>
      </c>
      <c r="C330" s="55" t="s">
        <v>231</v>
      </c>
      <c r="D330" s="55"/>
      <c r="E330" s="143"/>
      <c r="F330" s="143"/>
      <c r="G330" s="143"/>
      <c r="H330" s="143"/>
      <c r="I330" s="143"/>
      <c r="J330" s="134"/>
      <c r="M330" s="270" t="s">
        <v>435</v>
      </c>
    </row>
    <row r="331" spans="2:10" ht="12.75" customHeight="1">
      <c r="B331" s="25"/>
      <c r="C331" s="55" t="s">
        <v>232</v>
      </c>
      <c r="D331" s="55"/>
      <c r="E331" s="143"/>
      <c r="F331" s="143"/>
      <c r="G331" s="143"/>
      <c r="H331" s="143"/>
      <c r="I331" s="143"/>
      <c r="J331" s="134"/>
    </row>
    <row r="332" spans="2:10" ht="12.75" customHeight="1">
      <c r="B332" s="25"/>
      <c r="C332" s="55" t="s">
        <v>310</v>
      </c>
      <c r="D332" s="55"/>
      <c r="E332" s="143"/>
      <c r="F332" s="143"/>
      <c r="G332" s="143"/>
      <c r="H332" s="143"/>
      <c r="I332" s="143"/>
      <c r="J332" s="134"/>
    </row>
    <row r="333" spans="2:10" ht="12.75" customHeight="1">
      <c r="B333" s="25"/>
      <c r="C333" s="55" t="s">
        <v>87</v>
      </c>
      <c r="D333" s="55"/>
      <c r="E333" s="143"/>
      <c r="F333" s="143"/>
      <c r="G333" s="143"/>
      <c r="H333" s="143"/>
      <c r="I333" s="143"/>
      <c r="J333" s="134"/>
    </row>
    <row r="334" spans="2:10" ht="12.75" customHeight="1">
      <c r="B334" s="25"/>
      <c r="C334" s="250" t="s">
        <v>438</v>
      </c>
      <c r="D334" s="55"/>
      <c r="E334" s="143"/>
      <c r="F334" s="143"/>
      <c r="G334" s="143"/>
      <c r="H334" s="143"/>
      <c r="I334" s="143"/>
      <c r="J334" s="134"/>
    </row>
    <row r="335" spans="2:10" ht="12.75" customHeight="1">
      <c r="B335" s="25"/>
      <c r="C335" s="55"/>
      <c r="D335" s="55"/>
      <c r="E335" s="143"/>
      <c r="F335" s="143"/>
      <c r="G335" s="143"/>
      <c r="H335" s="143"/>
      <c r="I335" s="143"/>
      <c r="J335" s="134"/>
    </row>
    <row r="336" spans="2:10" ht="12.75" customHeight="1">
      <c r="B336" s="25"/>
      <c r="C336" s="53" t="s">
        <v>32</v>
      </c>
      <c r="D336" s="55"/>
      <c r="E336" s="143"/>
      <c r="F336" s="143"/>
      <c r="G336" s="143"/>
      <c r="H336" s="143"/>
      <c r="I336" s="143"/>
      <c r="J336" s="134"/>
    </row>
    <row r="337" spans="2:10" ht="12.75" customHeight="1">
      <c r="B337" s="25"/>
      <c r="C337" s="53" t="s">
        <v>33</v>
      </c>
      <c r="D337" s="55"/>
      <c r="E337" s="143"/>
      <c r="F337" s="143"/>
      <c r="G337" s="143"/>
      <c r="H337" s="143"/>
      <c r="I337" s="143"/>
      <c r="J337" s="134"/>
    </row>
    <row r="338" spans="1:10" ht="12.75" customHeight="1">
      <c r="A338" s="36"/>
      <c r="B338" s="25"/>
      <c r="C338" s="55"/>
      <c r="D338" s="55"/>
      <c r="E338" s="143"/>
      <c r="F338" s="143"/>
      <c r="G338" s="143"/>
      <c r="H338" s="143"/>
      <c r="I338" s="143"/>
      <c r="J338" s="134"/>
    </row>
    <row r="339" spans="2:10" ht="12.75" customHeight="1">
      <c r="B339" s="25"/>
      <c r="C339" s="53"/>
      <c r="D339" s="55"/>
      <c r="E339" s="55"/>
      <c r="F339" s="55"/>
      <c r="G339" s="55"/>
      <c r="H339" s="55"/>
      <c r="I339" s="55"/>
      <c r="J339" s="134"/>
    </row>
    <row r="340" spans="2:10" ht="12.75" customHeight="1">
      <c r="B340" s="55"/>
      <c r="C340" s="53"/>
      <c r="D340" s="55"/>
      <c r="E340" s="55"/>
      <c r="F340" s="55"/>
      <c r="G340" s="55"/>
      <c r="H340" s="55"/>
      <c r="I340" s="55"/>
      <c r="J340" s="134"/>
    </row>
    <row r="341" spans="2:10" ht="12.75" customHeight="1">
      <c r="B341" s="25"/>
      <c r="C341" s="55"/>
      <c r="D341" s="55"/>
      <c r="E341" s="55"/>
      <c r="F341" s="55"/>
      <c r="G341" s="55"/>
      <c r="H341" s="55"/>
      <c r="I341" s="55"/>
      <c r="J341" s="134"/>
    </row>
    <row r="342" spans="2:10" ht="12.75" customHeight="1">
      <c r="B342" s="25"/>
      <c r="C342" s="55"/>
      <c r="D342" s="55"/>
      <c r="E342" s="55"/>
      <c r="F342" s="55"/>
      <c r="G342" s="55"/>
      <c r="H342" s="55"/>
      <c r="I342" s="55"/>
      <c r="J342" s="134"/>
    </row>
    <row r="343" spans="2:10" ht="12.75" customHeight="1">
      <c r="B343" s="25"/>
      <c r="C343" s="55"/>
      <c r="D343" s="55"/>
      <c r="E343" s="55"/>
      <c r="F343" s="55"/>
      <c r="G343" s="55"/>
      <c r="H343" s="55"/>
      <c r="I343" s="55"/>
      <c r="J343" s="134"/>
    </row>
    <row r="344" spans="2:9" ht="12.75" customHeight="1">
      <c r="B344" s="25"/>
      <c r="C344" s="53"/>
      <c r="D344" s="55"/>
      <c r="E344" s="55"/>
      <c r="F344" s="55"/>
      <c r="G344" s="55"/>
      <c r="H344" s="55"/>
      <c r="I344" s="55"/>
    </row>
    <row r="345" spans="2:9" ht="12.75" customHeight="1">
      <c r="B345" s="55"/>
      <c r="C345" s="53"/>
      <c r="D345" s="55"/>
      <c r="E345" s="55"/>
      <c r="F345" s="55"/>
      <c r="G345" s="55"/>
      <c r="H345" s="55"/>
      <c r="I345" s="55"/>
    </row>
    <row r="346" spans="2:8" ht="12.75" customHeight="1">
      <c r="B346" s="55"/>
      <c r="C346" s="25"/>
      <c r="D346" s="20"/>
      <c r="E346" s="20"/>
      <c r="F346" s="20"/>
      <c r="G346" s="20"/>
      <c r="H346" s="28"/>
    </row>
    <row r="347" spans="2:8" ht="12.75" customHeight="1">
      <c r="B347" s="55"/>
      <c r="C347" s="25"/>
      <c r="D347" s="20"/>
      <c r="E347" s="20"/>
      <c r="G347" s="20"/>
      <c r="H347" s="28"/>
    </row>
  </sheetData>
  <sheetProtection/>
  <mergeCells count="29">
    <mergeCell ref="C99:I99"/>
    <mergeCell ref="C100:I100"/>
    <mergeCell ref="B206:I207"/>
    <mergeCell ref="C102:I102"/>
    <mergeCell ref="C103:I103"/>
    <mergeCell ref="C107:I107"/>
    <mergeCell ref="C108:I108"/>
    <mergeCell ref="C109:I109"/>
    <mergeCell ref="B196:I199"/>
    <mergeCell ref="C63:I70"/>
    <mergeCell ref="C111:I113"/>
    <mergeCell ref="C115:I119"/>
    <mergeCell ref="C74:I79"/>
    <mergeCell ref="C81:I86"/>
    <mergeCell ref="C92:I93"/>
    <mergeCell ref="C88:I90"/>
    <mergeCell ref="C97:I97"/>
    <mergeCell ref="C96:I96"/>
    <mergeCell ref="C95:I95"/>
    <mergeCell ref="C39:I45"/>
    <mergeCell ref="C47:I54"/>
    <mergeCell ref="C56:I61"/>
    <mergeCell ref="A1:J1"/>
    <mergeCell ref="A2:J2"/>
    <mergeCell ref="A3:J3"/>
    <mergeCell ref="A5:J5"/>
    <mergeCell ref="C31:I32"/>
    <mergeCell ref="C34:I37"/>
    <mergeCell ref="B17:H26"/>
  </mergeCells>
  <printOptions/>
  <pageMargins left="0.5" right="0.5" top="0.75" bottom="0.75" header="0.5" footer="0.5"/>
  <pageSetup fitToHeight="3" horizontalDpi="600" verticalDpi="600" orientation="portrait" paperSize="9" scale="90" r:id="rId1"/>
  <rowBreaks count="6" manualBreakCount="6">
    <brk id="62" max="255" man="1"/>
    <brk id="123" max="255" man="1"/>
    <brk id="151" max="255" man="1"/>
    <brk id="208" max="255" man="1"/>
    <brk id="263" max="255" man="1"/>
    <brk id="321" max="255" man="1"/>
  </rowBreaks>
</worksheet>
</file>

<file path=xl/worksheets/sheet7.xml><?xml version="1.0" encoding="utf-8"?>
<worksheet xmlns="http://schemas.openxmlformats.org/spreadsheetml/2006/main" xmlns:r="http://schemas.openxmlformats.org/officeDocument/2006/relationships">
  <dimension ref="A1:N158"/>
  <sheetViews>
    <sheetView zoomScale="112" zoomScaleNormal="112" zoomScalePageLayoutView="0" workbookViewId="0" topLeftCell="A1">
      <selection activeCell="A1" sqref="A1:K1"/>
    </sheetView>
  </sheetViews>
  <sheetFormatPr defaultColWidth="5.7109375" defaultRowHeight="12.75" customHeight="1"/>
  <cols>
    <col min="1" max="1" width="4.7109375" style="55" customWidth="1"/>
    <col min="2" max="3" width="3.7109375" style="28" customWidth="1"/>
    <col min="4" max="4" width="34.00390625" style="28" customWidth="1"/>
    <col min="5" max="5" width="13.57421875" style="28" customWidth="1"/>
    <col min="6" max="6" width="2.57421875" style="28" customWidth="1"/>
    <col min="7" max="7" width="15.00390625" style="14" customWidth="1"/>
    <col min="8" max="8" width="2.7109375" style="28" customWidth="1"/>
    <col min="9" max="9" width="15.7109375" style="28" customWidth="1"/>
    <col min="10" max="10" width="2.57421875" style="28" customWidth="1"/>
    <col min="11" max="11" width="15.28125" style="28" customWidth="1"/>
    <col min="12" max="12" width="12.00390625" style="101" customWidth="1"/>
    <col min="13" max="13" width="7.7109375" style="28" bestFit="1" customWidth="1"/>
    <col min="14" max="16384" width="5.7109375" style="28" customWidth="1"/>
  </cols>
  <sheetData>
    <row r="1" spans="1:11" ht="18" customHeight="1">
      <c r="A1" s="281" t="s">
        <v>349</v>
      </c>
      <c r="B1" s="281"/>
      <c r="C1" s="281"/>
      <c r="D1" s="281"/>
      <c r="E1" s="281"/>
      <c r="F1" s="281"/>
      <c r="G1" s="281"/>
      <c r="H1" s="281"/>
      <c r="I1" s="281"/>
      <c r="J1" s="281"/>
      <c r="K1" s="281"/>
    </row>
    <row r="2" spans="1:11" ht="12.75" customHeight="1">
      <c r="A2" s="280" t="s">
        <v>130</v>
      </c>
      <c r="B2" s="280"/>
      <c r="C2" s="280"/>
      <c r="D2" s="280"/>
      <c r="E2" s="280"/>
      <c r="F2" s="280"/>
      <c r="G2" s="280"/>
      <c r="H2" s="280"/>
      <c r="I2" s="280"/>
      <c r="J2" s="280"/>
      <c r="K2" s="280"/>
    </row>
    <row r="3" spans="1:11" ht="12.75" customHeight="1">
      <c r="A3" s="280" t="s">
        <v>322</v>
      </c>
      <c r="B3" s="280"/>
      <c r="C3" s="280"/>
      <c r="D3" s="280"/>
      <c r="E3" s="280"/>
      <c r="F3" s="280"/>
      <c r="G3" s="280"/>
      <c r="H3" s="280"/>
      <c r="I3" s="280"/>
      <c r="J3" s="280"/>
      <c r="K3" s="280"/>
    </row>
    <row r="4" spans="1:11" ht="12.75" customHeight="1">
      <c r="A4" s="36"/>
      <c r="B4" s="36"/>
      <c r="C4" s="36"/>
      <c r="D4" s="128"/>
      <c r="G4" s="28"/>
      <c r="I4" s="14"/>
      <c r="K4" s="124" t="s">
        <v>299</v>
      </c>
    </row>
    <row r="5" spans="1:11" ht="15" customHeight="1">
      <c r="A5" s="282" t="s">
        <v>260</v>
      </c>
      <c r="B5" s="282"/>
      <c r="C5" s="282"/>
      <c r="D5" s="282"/>
      <c r="E5" s="282"/>
      <c r="F5" s="282"/>
      <c r="G5" s="282"/>
      <c r="H5" s="282"/>
      <c r="I5" s="282"/>
      <c r="J5" s="282"/>
      <c r="K5" s="282"/>
    </row>
    <row r="7" ht="12.75" customHeight="1">
      <c r="L7" s="78"/>
    </row>
    <row r="8" spans="1:12" s="80" customFormat="1" ht="15" customHeight="1">
      <c r="A8" s="76" t="s">
        <v>1</v>
      </c>
      <c r="B8" s="75" t="s">
        <v>348</v>
      </c>
      <c r="C8" s="75"/>
      <c r="D8" s="77"/>
      <c r="E8" s="78"/>
      <c r="F8" s="78"/>
      <c r="G8" s="79"/>
      <c r="H8" s="78"/>
      <c r="I8" s="78"/>
      <c r="J8" s="78"/>
      <c r="L8" s="78"/>
    </row>
    <row r="9" spans="1:12" s="80" customFormat="1" ht="12.75" customHeight="1">
      <c r="A9" s="76"/>
      <c r="B9" s="75"/>
      <c r="C9" s="75"/>
      <c r="D9" s="77"/>
      <c r="E9" s="78"/>
      <c r="F9" s="78"/>
      <c r="G9" s="79"/>
      <c r="H9" s="78"/>
      <c r="I9" s="78"/>
      <c r="J9" s="78"/>
      <c r="L9" s="117"/>
    </row>
    <row r="10" spans="2:12" ht="12.75" customHeight="1">
      <c r="B10" s="54"/>
      <c r="C10" s="54"/>
      <c r="D10" s="54"/>
      <c r="L10" s="117"/>
    </row>
    <row r="11" spans="1:12" ht="12.75" customHeight="1">
      <c r="A11" s="36">
        <v>1</v>
      </c>
      <c r="B11" s="18" t="s">
        <v>126</v>
      </c>
      <c r="C11" s="18"/>
      <c r="D11" s="135"/>
      <c r="L11" s="117"/>
    </row>
    <row r="12" spans="1:12" ht="12.75" customHeight="1">
      <c r="A12" s="36"/>
      <c r="B12" s="236" t="s">
        <v>418</v>
      </c>
      <c r="C12" s="36"/>
      <c r="D12" s="36"/>
      <c r="E12" s="36"/>
      <c r="F12" s="36"/>
      <c r="G12" s="36"/>
      <c r="H12" s="36"/>
      <c r="I12" s="36"/>
      <c r="J12" s="36"/>
      <c r="K12" s="36"/>
      <c r="L12" s="28"/>
    </row>
    <row r="13" spans="1:12" ht="12.75" customHeight="1">
      <c r="A13" s="36"/>
      <c r="B13" s="236" t="s">
        <v>452</v>
      </c>
      <c r="C13" s="36"/>
      <c r="D13" s="36"/>
      <c r="E13" s="36"/>
      <c r="F13" s="36"/>
      <c r="G13" s="36"/>
      <c r="H13" s="36"/>
      <c r="I13" s="36"/>
      <c r="J13" s="36"/>
      <c r="K13" s="36"/>
      <c r="L13" s="28"/>
    </row>
    <row r="14" spans="1:12" ht="12.75" customHeight="1">
      <c r="A14" s="36"/>
      <c r="B14" s="236" t="s">
        <v>419</v>
      </c>
      <c r="C14" s="36"/>
      <c r="D14" s="36"/>
      <c r="E14" s="36"/>
      <c r="F14" s="36"/>
      <c r="G14" s="36"/>
      <c r="H14" s="36"/>
      <c r="I14" s="36"/>
      <c r="J14" s="36"/>
      <c r="K14" s="36"/>
      <c r="L14" s="28"/>
    </row>
    <row r="15" spans="1:12" ht="12.75" customHeight="1">
      <c r="A15" s="36"/>
      <c r="B15" s="236" t="s">
        <v>456</v>
      </c>
      <c r="C15" s="36"/>
      <c r="D15" s="36"/>
      <c r="E15" s="36"/>
      <c r="F15" s="36"/>
      <c r="G15" s="36"/>
      <c r="H15" s="36"/>
      <c r="I15" s="36"/>
      <c r="J15" s="36"/>
      <c r="K15" s="36"/>
      <c r="L15" s="28"/>
    </row>
    <row r="16" spans="1:11" s="53" customFormat="1" ht="12.75" customHeight="1">
      <c r="A16" s="36"/>
      <c r="B16" s="25"/>
      <c r="C16" s="25"/>
      <c r="D16" s="25"/>
      <c r="E16" s="25"/>
      <c r="F16" s="25"/>
      <c r="G16" s="25"/>
      <c r="H16" s="25"/>
      <c r="I16" s="25"/>
      <c r="J16" s="25"/>
      <c r="K16" s="25"/>
    </row>
    <row r="17" spans="1:12" ht="12.75" customHeight="1">
      <c r="A17" s="36">
        <v>2</v>
      </c>
      <c r="B17" s="35" t="s">
        <v>210</v>
      </c>
      <c r="C17" s="35"/>
      <c r="D17" s="56"/>
      <c r="E17" s="38"/>
      <c r="G17" s="38"/>
      <c r="I17" s="38"/>
      <c r="L17" s="123"/>
    </row>
    <row r="18" spans="1:12" ht="12.75" customHeight="1">
      <c r="A18" s="36"/>
      <c r="B18" s="236" t="s">
        <v>420</v>
      </c>
      <c r="C18" s="35"/>
      <c r="D18" s="56"/>
      <c r="E18" s="38"/>
      <c r="G18" s="38"/>
      <c r="I18" s="38"/>
      <c r="L18" s="123"/>
    </row>
    <row r="19" spans="1:12" ht="12.75" customHeight="1">
      <c r="A19" s="36"/>
      <c r="B19" s="236" t="s">
        <v>453</v>
      </c>
      <c r="C19" s="35"/>
      <c r="D19" s="56"/>
      <c r="E19" s="38"/>
      <c r="G19" s="38"/>
      <c r="I19" s="38"/>
      <c r="L19" s="123"/>
    </row>
    <row r="20" spans="1:12" ht="12.75" customHeight="1">
      <c r="A20" s="36"/>
      <c r="B20" s="236" t="s">
        <v>454</v>
      </c>
      <c r="C20" s="35"/>
      <c r="D20" s="56"/>
      <c r="E20" s="38"/>
      <c r="G20" s="38"/>
      <c r="I20" s="38"/>
      <c r="L20" s="123"/>
    </row>
    <row r="21" spans="1:12" ht="12.75" customHeight="1">
      <c r="A21" s="36"/>
      <c r="B21" s="236" t="s">
        <v>455</v>
      </c>
      <c r="C21" s="35"/>
      <c r="D21" s="56"/>
      <c r="E21" s="38"/>
      <c r="G21" s="38"/>
      <c r="I21" s="38"/>
      <c r="L21" s="123"/>
    </row>
    <row r="22" spans="1:12" ht="12.75" customHeight="1">
      <c r="A22" s="36"/>
      <c r="B22" s="134"/>
      <c r="C22" s="134"/>
      <c r="D22" s="134"/>
      <c r="E22" s="134"/>
      <c r="F22" s="134"/>
      <c r="G22" s="134"/>
      <c r="H22" s="134"/>
      <c r="I22" s="134"/>
      <c r="J22" s="134"/>
      <c r="K22" s="134"/>
      <c r="L22" s="123"/>
    </row>
    <row r="23" spans="1:11" ht="12.75" customHeight="1">
      <c r="A23" s="36">
        <v>3</v>
      </c>
      <c r="B23" s="18" t="s">
        <v>158</v>
      </c>
      <c r="C23" s="18"/>
      <c r="D23" s="18"/>
      <c r="E23" s="14"/>
      <c r="F23" s="14"/>
      <c r="H23" s="14"/>
      <c r="I23" s="14"/>
      <c r="J23" s="14"/>
      <c r="K23" s="14"/>
    </row>
    <row r="24" spans="1:12" ht="12.75" customHeight="1">
      <c r="A24" s="36"/>
      <c r="B24" s="129" t="s">
        <v>42</v>
      </c>
      <c r="C24" s="129"/>
      <c r="D24" s="154"/>
      <c r="E24" s="154"/>
      <c r="F24" s="154"/>
      <c r="G24" s="155"/>
      <c r="L24" s="28"/>
    </row>
    <row r="25" spans="1:12" ht="12.75" customHeight="1">
      <c r="A25" s="36"/>
      <c r="B25" s="129" t="s">
        <v>43</v>
      </c>
      <c r="C25" s="36"/>
      <c r="D25" s="53"/>
      <c r="L25" s="28"/>
    </row>
    <row r="26" spans="1:12" ht="12.75" customHeight="1">
      <c r="A26" s="36"/>
      <c r="B26" s="129"/>
      <c r="C26" s="36"/>
      <c r="D26" s="53"/>
      <c r="L26" s="28"/>
    </row>
    <row r="27" spans="1:12" ht="12.75" customHeight="1">
      <c r="A27" s="36"/>
      <c r="B27" s="36" t="s">
        <v>44</v>
      </c>
      <c r="C27" s="36"/>
      <c r="D27" s="53"/>
      <c r="L27" s="28"/>
    </row>
    <row r="28" spans="1:12" ht="12.75" customHeight="1">
      <c r="A28" s="36"/>
      <c r="B28" s="236" t="s">
        <v>407</v>
      </c>
      <c r="C28" s="36"/>
      <c r="D28" s="53"/>
      <c r="L28" s="28"/>
    </row>
    <row r="29" spans="1:12" ht="12.75" customHeight="1">
      <c r="A29" s="36"/>
      <c r="B29" s="236" t="s">
        <v>408</v>
      </c>
      <c r="C29" s="36"/>
      <c r="D29" s="53"/>
      <c r="L29" s="28"/>
    </row>
    <row r="30" spans="1:12" ht="12.75" customHeight="1">
      <c r="A30" s="36"/>
      <c r="B30" s="236" t="s">
        <v>409</v>
      </c>
      <c r="C30" s="36"/>
      <c r="D30" s="53"/>
      <c r="L30" s="28"/>
    </row>
    <row r="31" spans="1:11" ht="12.75" customHeight="1">
      <c r="A31" s="36"/>
      <c r="B31" s="129"/>
      <c r="C31" s="20"/>
      <c r="D31" s="18"/>
      <c r="E31" s="14"/>
      <c r="F31" s="14"/>
      <c r="H31" s="14"/>
      <c r="I31" s="14"/>
      <c r="J31" s="14"/>
      <c r="K31" s="14"/>
    </row>
    <row r="32" spans="1:11" ht="12.75" customHeight="1">
      <c r="A32" s="36"/>
      <c r="B32" s="238" t="s">
        <v>410</v>
      </c>
      <c r="C32" s="20"/>
      <c r="D32" s="18"/>
      <c r="E32" s="14"/>
      <c r="F32" s="14"/>
      <c r="H32" s="14"/>
      <c r="I32" s="14"/>
      <c r="J32" s="14"/>
      <c r="K32" s="14"/>
    </row>
    <row r="33" spans="1:11" ht="12.75" customHeight="1">
      <c r="A33" s="36"/>
      <c r="B33" s="129" t="s">
        <v>45</v>
      </c>
      <c r="C33" s="20"/>
      <c r="D33" s="18"/>
      <c r="E33" s="14"/>
      <c r="F33" s="14"/>
      <c r="H33" s="14"/>
      <c r="I33" s="14"/>
      <c r="J33" s="14"/>
      <c r="K33" s="14"/>
    </row>
    <row r="34" spans="1:11" ht="12.75" customHeight="1">
      <c r="A34" s="36"/>
      <c r="B34" s="144"/>
      <c r="C34" s="20"/>
      <c r="D34" s="18"/>
      <c r="E34" s="14"/>
      <c r="F34" s="14"/>
      <c r="H34" s="14"/>
      <c r="I34" s="14"/>
      <c r="J34" s="14"/>
      <c r="K34" s="14"/>
    </row>
    <row r="35" spans="1:11" ht="12.75" customHeight="1">
      <c r="A35" s="36"/>
      <c r="B35" s="20" t="s">
        <v>88</v>
      </c>
      <c r="C35" s="20"/>
      <c r="D35" s="18"/>
      <c r="E35" s="14"/>
      <c r="F35" s="14"/>
      <c r="H35" s="14"/>
      <c r="I35" s="14"/>
      <c r="J35" s="14"/>
      <c r="K35" s="14"/>
    </row>
    <row r="36" spans="1:11" ht="12.75" customHeight="1">
      <c r="A36" s="36"/>
      <c r="B36" s="20"/>
      <c r="C36" s="20"/>
      <c r="D36" s="18"/>
      <c r="E36" s="14"/>
      <c r="F36" s="14"/>
      <c r="H36" s="14"/>
      <c r="I36" s="14"/>
      <c r="J36" s="14"/>
      <c r="K36" s="14"/>
    </row>
    <row r="37" spans="1:11" ht="12.75" customHeight="1">
      <c r="A37" s="36">
        <v>4</v>
      </c>
      <c r="B37" s="18" t="s">
        <v>305</v>
      </c>
      <c r="C37" s="20"/>
      <c r="D37" s="18"/>
      <c r="E37" s="14"/>
      <c r="F37" s="14"/>
      <c r="H37" s="14"/>
      <c r="I37" s="14"/>
      <c r="J37" s="14"/>
      <c r="K37" s="14"/>
    </row>
    <row r="38" spans="1:11" ht="12.75" customHeight="1">
      <c r="A38" s="36"/>
      <c r="B38" s="20" t="s">
        <v>128</v>
      </c>
      <c r="C38" s="20"/>
      <c r="D38" s="18"/>
      <c r="E38" s="14"/>
      <c r="F38" s="14"/>
      <c r="H38" s="14"/>
      <c r="I38" s="14"/>
      <c r="J38" s="14"/>
      <c r="K38" s="14"/>
    </row>
    <row r="39" spans="1:11" ht="12.75" customHeight="1">
      <c r="A39" s="36"/>
      <c r="B39" s="20"/>
      <c r="C39" s="20"/>
      <c r="D39" s="20"/>
      <c r="E39" s="14"/>
      <c r="F39" s="14"/>
      <c r="H39" s="14"/>
      <c r="I39" s="14"/>
      <c r="J39" s="14"/>
      <c r="K39" s="14"/>
    </row>
    <row r="40" spans="1:3" ht="12.75" customHeight="1">
      <c r="A40" s="36">
        <v>5</v>
      </c>
      <c r="B40" s="18" t="s">
        <v>213</v>
      </c>
      <c r="C40" s="18"/>
    </row>
    <row r="41" spans="1:4" ht="12.75" customHeight="1">
      <c r="A41" s="36"/>
      <c r="B41" s="20" t="s">
        <v>128</v>
      </c>
      <c r="C41" s="20"/>
      <c r="D41" s="56"/>
    </row>
    <row r="42" spans="2:4" ht="12.75" customHeight="1">
      <c r="B42" s="53"/>
      <c r="C42" s="53"/>
      <c r="D42" s="53"/>
    </row>
    <row r="43" spans="1:4" ht="12.75" customHeight="1">
      <c r="A43" s="36">
        <v>6</v>
      </c>
      <c r="B43" s="18" t="s">
        <v>99</v>
      </c>
      <c r="C43" s="53"/>
      <c r="D43" s="53"/>
    </row>
    <row r="44" spans="1:11" ht="12.75" customHeight="1">
      <c r="A44" s="36"/>
      <c r="B44" s="18"/>
      <c r="C44" s="53"/>
      <c r="D44" s="53"/>
      <c r="E44" s="298" t="s">
        <v>309</v>
      </c>
      <c r="F44" s="298"/>
      <c r="G44" s="298"/>
      <c r="I44" s="298" t="s">
        <v>127</v>
      </c>
      <c r="J44" s="298"/>
      <c r="K44" s="298"/>
    </row>
    <row r="45" spans="1:11" ht="12.75" customHeight="1">
      <c r="A45" s="36"/>
      <c r="B45" s="18"/>
      <c r="C45" s="53"/>
      <c r="D45" s="53"/>
      <c r="G45" s="157" t="s">
        <v>98</v>
      </c>
      <c r="K45" s="157" t="s">
        <v>98</v>
      </c>
    </row>
    <row r="46" spans="1:11" ht="12.75" customHeight="1">
      <c r="A46" s="36"/>
      <c r="B46" s="18"/>
      <c r="C46" s="53"/>
      <c r="D46" s="53"/>
      <c r="E46" s="38" t="s">
        <v>147</v>
      </c>
      <c r="G46" s="157" t="s">
        <v>124</v>
      </c>
      <c r="I46" s="38" t="s">
        <v>147</v>
      </c>
      <c r="K46" s="157" t="s">
        <v>124</v>
      </c>
    </row>
    <row r="47" spans="1:11" ht="12.75" customHeight="1">
      <c r="A47" s="36"/>
      <c r="B47" s="18"/>
      <c r="C47" s="53"/>
      <c r="D47" s="53"/>
      <c r="E47" s="157" t="s">
        <v>206</v>
      </c>
      <c r="G47" s="157" t="s">
        <v>206</v>
      </c>
      <c r="I47" s="157" t="s">
        <v>207</v>
      </c>
      <c r="K47" s="157" t="s">
        <v>208</v>
      </c>
    </row>
    <row r="48" spans="1:14" ht="12.75" customHeight="1">
      <c r="A48" s="36"/>
      <c r="C48" s="27"/>
      <c r="D48" s="27"/>
      <c r="E48" s="168" t="s">
        <v>363</v>
      </c>
      <c r="F48" s="20"/>
      <c r="G48" s="70" t="s">
        <v>364</v>
      </c>
      <c r="H48" s="20"/>
      <c r="I48" s="168" t="s">
        <v>363</v>
      </c>
      <c r="J48" s="20"/>
      <c r="K48" s="70" t="s">
        <v>364</v>
      </c>
      <c r="L48" s="28"/>
      <c r="N48" s="20"/>
    </row>
    <row r="49" spans="1:14" ht="12.75" customHeight="1">
      <c r="A49" s="36"/>
      <c r="C49" s="27"/>
      <c r="D49" s="27"/>
      <c r="E49" s="37" t="s">
        <v>175</v>
      </c>
      <c r="F49" s="20"/>
      <c r="G49" s="69" t="s">
        <v>175</v>
      </c>
      <c r="H49" s="20"/>
      <c r="I49" s="37" t="s">
        <v>175</v>
      </c>
      <c r="J49" s="20"/>
      <c r="K49" s="69" t="s">
        <v>175</v>
      </c>
      <c r="L49" s="28"/>
      <c r="N49" s="20"/>
    </row>
    <row r="50" spans="1:12" ht="12.75" customHeight="1">
      <c r="A50" s="36"/>
      <c r="B50" s="27"/>
      <c r="C50" s="27"/>
      <c r="D50" s="27"/>
      <c r="E50" s="37"/>
      <c r="F50" s="20"/>
      <c r="G50" s="69"/>
      <c r="H50" s="20"/>
      <c r="I50" s="37"/>
      <c r="J50" s="20"/>
      <c r="K50" s="69"/>
      <c r="L50" s="28"/>
    </row>
    <row r="51" spans="1:12" ht="12.75" customHeight="1">
      <c r="A51" s="36"/>
      <c r="B51" s="132" t="s">
        <v>214</v>
      </c>
      <c r="C51" s="25"/>
      <c r="D51" s="25"/>
      <c r="E51" s="21"/>
      <c r="F51" s="21"/>
      <c r="G51" s="68"/>
      <c r="H51" s="21"/>
      <c r="I51" s="21"/>
      <c r="J51" s="21"/>
      <c r="K51" s="68"/>
      <c r="L51" s="28"/>
    </row>
    <row r="52" spans="1:12" ht="12.75" customHeight="1">
      <c r="A52" s="36"/>
      <c r="B52" s="111" t="s">
        <v>200</v>
      </c>
      <c r="C52" s="111"/>
      <c r="D52" s="25"/>
      <c r="E52" s="14"/>
      <c r="F52" s="21"/>
      <c r="G52" s="33"/>
      <c r="H52" s="21"/>
      <c r="I52" s="21"/>
      <c r="J52" s="21"/>
      <c r="K52" s="68"/>
      <c r="L52" s="28"/>
    </row>
    <row r="53" spans="1:12" ht="12.75" customHeight="1">
      <c r="A53" s="36"/>
      <c r="B53" s="111"/>
      <c r="C53" s="111" t="s">
        <v>215</v>
      </c>
      <c r="D53" s="25"/>
      <c r="E53" s="246"/>
      <c r="F53" s="245"/>
      <c r="G53" s="246"/>
      <c r="H53" s="245"/>
      <c r="I53" s="245"/>
      <c r="J53" s="245"/>
      <c r="K53" s="245"/>
      <c r="L53" s="28"/>
    </row>
    <row r="54" spans="1:12" ht="12.75" customHeight="1">
      <c r="A54" s="36"/>
      <c r="B54" s="111"/>
      <c r="C54" s="111" t="s">
        <v>289</v>
      </c>
      <c r="D54" s="25"/>
      <c r="E54" s="241">
        <v>6</v>
      </c>
      <c r="F54" s="255"/>
      <c r="G54" s="241">
        <v>6</v>
      </c>
      <c r="H54" s="255"/>
      <c r="I54" s="255">
        <v>6</v>
      </c>
      <c r="J54" s="255"/>
      <c r="K54" s="255">
        <v>6</v>
      </c>
      <c r="L54" s="28"/>
    </row>
    <row r="55" spans="1:12" ht="12.75" customHeight="1" hidden="1">
      <c r="A55" s="36"/>
      <c r="B55" s="133" t="s">
        <v>216</v>
      </c>
      <c r="C55" s="111"/>
      <c r="D55" s="111"/>
      <c r="E55" s="241"/>
      <c r="F55" s="255"/>
      <c r="G55" s="241"/>
      <c r="H55" s="255"/>
      <c r="I55" s="255"/>
      <c r="J55" s="255"/>
      <c r="K55" s="255"/>
      <c r="L55" s="28"/>
    </row>
    <row r="56" spans="1:12" ht="12.75" customHeight="1" hidden="1">
      <c r="A56" s="36"/>
      <c r="B56" s="111" t="s">
        <v>200</v>
      </c>
      <c r="C56" s="111"/>
      <c r="D56" s="111"/>
      <c r="E56" s="241">
        <v>0</v>
      </c>
      <c r="F56" s="255"/>
      <c r="G56" s="241">
        <v>0</v>
      </c>
      <c r="H56" s="255"/>
      <c r="I56" s="255">
        <v>0</v>
      </c>
      <c r="J56" s="255"/>
      <c r="K56" s="255">
        <v>0</v>
      </c>
      <c r="L56" s="28"/>
    </row>
    <row r="57" spans="1:12" ht="12.75" customHeight="1" hidden="1">
      <c r="A57" s="36"/>
      <c r="B57" s="132" t="s">
        <v>290</v>
      </c>
      <c r="C57" s="111"/>
      <c r="D57" s="111"/>
      <c r="E57" s="241"/>
      <c r="F57" s="255"/>
      <c r="G57" s="241"/>
      <c r="H57" s="255"/>
      <c r="I57" s="255"/>
      <c r="J57" s="255"/>
      <c r="K57" s="255"/>
      <c r="L57" s="28"/>
    </row>
    <row r="58" spans="1:12" ht="12.75" customHeight="1" hidden="1">
      <c r="A58" s="36"/>
      <c r="B58" s="111" t="s">
        <v>200</v>
      </c>
      <c r="C58" s="111"/>
      <c r="D58" s="111"/>
      <c r="E58" s="241">
        <v>0</v>
      </c>
      <c r="F58" s="255"/>
      <c r="G58" s="241">
        <v>0</v>
      </c>
      <c r="H58" s="255"/>
      <c r="I58" s="255">
        <v>0</v>
      </c>
      <c r="J58" s="255"/>
      <c r="K58" s="255">
        <v>0</v>
      </c>
      <c r="L58" s="28"/>
    </row>
    <row r="59" spans="1:12" ht="12.75" customHeight="1" hidden="1">
      <c r="A59" s="36"/>
      <c r="B59" s="111" t="s">
        <v>29</v>
      </c>
      <c r="C59" s="111"/>
      <c r="D59" s="111"/>
      <c r="E59" s="241">
        <v>0</v>
      </c>
      <c r="F59" s="255"/>
      <c r="G59" s="241"/>
      <c r="H59" s="255"/>
      <c r="I59" s="255">
        <v>0</v>
      </c>
      <c r="J59" s="255"/>
      <c r="K59" s="255"/>
      <c r="L59" s="28"/>
    </row>
    <row r="60" spans="1:12" ht="12.75" customHeight="1" thickBot="1">
      <c r="A60" s="36"/>
      <c r="B60" s="27"/>
      <c r="C60" s="27"/>
      <c r="D60" s="27"/>
      <c r="E60" s="268">
        <f>SUM(E51:E59)</f>
        <v>6</v>
      </c>
      <c r="F60" s="255"/>
      <c r="G60" s="268">
        <f>SUM(G51:G59)</f>
        <v>6</v>
      </c>
      <c r="H60" s="255"/>
      <c r="I60" s="268">
        <f>SUM(I51:I59)</f>
        <v>6</v>
      </c>
      <c r="J60" s="255"/>
      <c r="K60" s="268">
        <f>SUM(K51:K59)</f>
        <v>6</v>
      </c>
      <c r="L60" s="28"/>
    </row>
    <row r="61" spans="1:12" ht="12.75" customHeight="1">
      <c r="A61" s="36"/>
      <c r="B61" s="27"/>
      <c r="C61" s="27"/>
      <c r="D61" s="27"/>
      <c r="E61" s="14"/>
      <c r="F61" s="21"/>
      <c r="G61" s="33"/>
      <c r="H61" s="21"/>
      <c r="I61" s="14"/>
      <c r="J61" s="21"/>
      <c r="K61" s="33"/>
      <c r="L61" s="28"/>
    </row>
    <row r="62" spans="1:12" ht="12.75" customHeight="1">
      <c r="A62" s="36"/>
      <c r="B62" s="28" t="s">
        <v>311</v>
      </c>
      <c r="D62" s="20"/>
      <c r="E62" s="20"/>
      <c r="F62" s="20"/>
      <c r="G62" s="21"/>
      <c r="H62" s="20"/>
      <c r="I62" s="20"/>
      <c r="J62" s="20"/>
      <c r="K62" s="20"/>
      <c r="L62" s="28"/>
    </row>
    <row r="63" spans="2:12" ht="12.75" customHeight="1">
      <c r="B63" s="53"/>
      <c r="C63" s="53"/>
      <c r="D63" s="53"/>
      <c r="L63" s="28"/>
    </row>
    <row r="64" spans="1:12" ht="12.75" customHeight="1">
      <c r="A64" s="36">
        <v>7</v>
      </c>
      <c r="B64" s="27" t="s">
        <v>211</v>
      </c>
      <c r="C64" s="27"/>
      <c r="D64" s="27"/>
      <c r="E64" s="20"/>
      <c r="F64" s="20"/>
      <c r="G64" s="21"/>
      <c r="H64" s="20"/>
      <c r="I64" s="20"/>
      <c r="J64" s="20"/>
      <c r="K64" s="20"/>
      <c r="L64" s="102"/>
    </row>
    <row r="65" spans="1:12" ht="12.75" customHeight="1">
      <c r="A65" s="36"/>
      <c r="B65" s="28" t="s">
        <v>312</v>
      </c>
      <c r="D65" s="25"/>
      <c r="E65" s="20"/>
      <c r="F65" s="20"/>
      <c r="G65" s="21"/>
      <c r="H65" s="20"/>
      <c r="I65" s="20"/>
      <c r="J65" s="20"/>
      <c r="K65" s="20"/>
      <c r="L65" s="102"/>
    </row>
    <row r="66" spans="1:12" ht="12.75" customHeight="1">
      <c r="A66" s="36"/>
      <c r="D66" s="25"/>
      <c r="E66" s="20"/>
      <c r="F66" s="20"/>
      <c r="G66" s="21"/>
      <c r="H66" s="20"/>
      <c r="I66" s="20"/>
      <c r="J66" s="20"/>
      <c r="K66" s="20"/>
      <c r="L66" s="102"/>
    </row>
    <row r="67" spans="1:12" ht="12.75" customHeight="1">
      <c r="A67" s="36"/>
      <c r="D67" s="25"/>
      <c r="E67" s="20"/>
      <c r="F67" s="20"/>
      <c r="G67" s="21"/>
      <c r="H67" s="20"/>
      <c r="I67" s="20"/>
      <c r="J67" s="20"/>
      <c r="K67" s="20"/>
      <c r="L67" s="102"/>
    </row>
    <row r="68" spans="1:12" ht="12.75" customHeight="1">
      <c r="A68" s="36">
        <v>8</v>
      </c>
      <c r="B68" s="27" t="s">
        <v>254</v>
      </c>
      <c r="C68" s="27"/>
      <c r="D68" s="27"/>
      <c r="E68" s="20"/>
      <c r="F68" s="20"/>
      <c r="G68" s="21"/>
      <c r="H68" s="20"/>
      <c r="I68" s="20"/>
      <c r="J68" s="20"/>
      <c r="K68" s="20"/>
      <c r="L68" s="102"/>
    </row>
    <row r="69" spans="1:12" ht="12.75" customHeight="1">
      <c r="A69" s="36"/>
      <c r="B69" s="25" t="s">
        <v>360</v>
      </c>
      <c r="C69" s="25"/>
      <c r="D69" s="25"/>
      <c r="E69" s="20"/>
      <c r="F69" s="20"/>
      <c r="G69" s="21"/>
      <c r="H69" s="20"/>
      <c r="I69" s="20"/>
      <c r="J69" s="20"/>
      <c r="K69" s="37"/>
      <c r="L69" s="102"/>
    </row>
    <row r="70" spans="1:12" ht="12.75" customHeight="1">
      <c r="A70" s="36"/>
      <c r="B70" s="25"/>
      <c r="C70" s="25"/>
      <c r="D70" s="25"/>
      <c r="E70" s="20"/>
      <c r="F70" s="20"/>
      <c r="G70" s="21"/>
      <c r="H70" s="20"/>
      <c r="I70" s="20"/>
      <c r="J70" s="20"/>
      <c r="K70" s="37" t="s">
        <v>308</v>
      </c>
      <c r="L70" s="102"/>
    </row>
    <row r="71" spans="1:12" ht="12.75" customHeight="1">
      <c r="A71" s="36"/>
      <c r="B71" s="20"/>
      <c r="C71" s="20"/>
      <c r="D71" s="20"/>
      <c r="E71" s="20"/>
      <c r="F71" s="20"/>
      <c r="G71" s="21"/>
      <c r="H71" s="20"/>
      <c r="I71" s="20"/>
      <c r="J71" s="20"/>
      <c r="K71" s="168" t="s">
        <v>363</v>
      </c>
      <c r="L71" s="102"/>
    </row>
    <row r="72" spans="1:12" ht="12.75" customHeight="1">
      <c r="A72" s="36"/>
      <c r="B72" s="25"/>
      <c r="C72" s="25"/>
      <c r="D72" s="25"/>
      <c r="E72" s="20"/>
      <c r="F72" s="20"/>
      <c r="G72" s="21"/>
      <c r="H72" s="20"/>
      <c r="I72" s="20"/>
      <c r="J72" s="20"/>
      <c r="K72" s="38" t="s">
        <v>175</v>
      </c>
      <c r="L72" s="102"/>
    </row>
    <row r="73" spans="1:12" ht="12.75" customHeight="1">
      <c r="A73" s="36"/>
      <c r="B73" s="25"/>
      <c r="C73" s="25"/>
      <c r="D73" s="25"/>
      <c r="E73" s="20"/>
      <c r="F73" s="20"/>
      <c r="G73" s="21"/>
      <c r="H73" s="20"/>
      <c r="I73" s="20"/>
      <c r="J73" s="20"/>
      <c r="K73" s="38"/>
      <c r="L73" s="102"/>
    </row>
    <row r="74" spans="1:12" s="53" customFormat="1" ht="18" customHeight="1" thickBot="1">
      <c r="A74" s="36"/>
      <c r="B74" s="25" t="s">
        <v>317</v>
      </c>
      <c r="C74" s="25"/>
      <c r="D74" s="25" t="s">
        <v>318</v>
      </c>
      <c r="E74" s="25"/>
      <c r="F74" s="25"/>
      <c r="G74" s="81"/>
      <c r="H74" s="25"/>
      <c r="I74" s="81"/>
      <c r="J74" s="25"/>
      <c r="K74" s="169">
        <v>10064</v>
      </c>
      <c r="L74" s="103"/>
    </row>
    <row r="75" spans="1:12" s="53" customFormat="1" ht="18" customHeight="1" thickBot="1">
      <c r="A75" s="36"/>
      <c r="B75" s="25" t="s">
        <v>319</v>
      </c>
      <c r="C75" s="25"/>
      <c r="D75" s="25" t="s">
        <v>320</v>
      </c>
      <c r="E75" s="25"/>
      <c r="F75" s="25"/>
      <c r="G75" s="81"/>
      <c r="H75" s="25"/>
      <c r="I75" s="25"/>
      <c r="J75" s="25"/>
      <c r="K75" s="170">
        <v>451</v>
      </c>
      <c r="L75" s="103"/>
    </row>
    <row r="76" spans="1:12" s="53" customFormat="1" ht="18" customHeight="1" thickBot="1">
      <c r="A76" s="36"/>
      <c r="B76" s="25" t="s">
        <v>321</v>
      </c>
      <c r="C76" s="25"/>
      <c r="D76" s="248" t="s">
        <v>411</v>
      </c>
      <c r="E76" s="25"/>
      <c r="F76" s="25"/>
      <c r="G76" s="81"/>
      <c r="H76" s="25"/>
      <c r="I76" s="25"/>
      <c r="J76" s="25"/>
      <c r="K76" s="253">
        <v>452</v>
      </c>
      <c r="L76" s="103"/>
    </row>
    <row r="77" spans="1:10" s="53" customFormat="1" ht="12.75" customHeight="1">
      <c r="A77" s="36"/>
      <c r="B77" s="25"/>
      <c r="C77" s="25"/>
      <c r="D77" s="25"/>
      <c r="E77" s="25"/>
      <c r="F77" s="25"/>
      <c r="G77" s="81"/>
      <c r="H77" s="26"/>
      <c r="I77" s="105"/>
      <c r="J77" s="104"/>
    </row>
    <row r="78" spans="1:10" s="53" customFormat="1" ht="12.75" customHeight="1">
      <c r="A78" s="36"/>
      <c r="B78" s="25" t="s">
        <v>120</v>
      </c>
      <c r="C78" s="25"/>
      <c r="D78" s="25"/>
      <c r="E78" s="25"/>
      <c r="F78" s="25"/>
      <c r="G78" s="81"/>
      <c r="H78" s="26"/>
      <c r="I78" s="105"/>
      <c r="J78" s="104"/>
    </row>
    <row r="79" spans="1:10" s="53" customFormat="1" ht="12.75" customHeight="1">
      <c r="A79" s="36"/>
      <c r="B79" s="25" t="s">
        <v>119</v>
      </c>
      <c r="C79" s="25"/>
      <c r="D79" s="25"/>
      <c r="E79" s="25"/>
      <c r="F79" s="25"/>
      <c r="G79" s="81"/>
      <c r="H79" s="26"/>
      <c r="I79" s="105"/>
      <c r="J79" s="104"/>
    </row>
    <row r="80" spans="1:10" s="53" customFormat="1" ht="12.75" customHeight="1">
      <c r="A80" s="36"/>
      <c r="B80" s="25" t="s">
        <v>46</v>
      </c>
      <c r="C80" s="25"/>
      <c r="D80" s="25"/>
      <c r="E80" s="25"/>
      <c r="F80" s="25"/>
      <c r="G80" s="81"/>
      <c r="H80" s="26"/>
      <c r="I80" s="105"/>
      <c r="J80" s="104"/>
    </row>
    <row r="81" spans="1:10" s="53" customFormat="1" ht="12.75" customHeight="1">
      <c r="A81" s="36"/>
      <c r="B81" s="25"/>
      <c r="C81" s="25"/>
      <c r="D81" s="25"/>
      <c r="E81" s="25"/>
      <c r="F81" s="25"/>
      <c r="G81" s="81"/>
      <c r="H81" s="26"/>
      <c r="I81" s="105"/>
      <c r="J81" s="104"/>
    </row>
    <row r="82" spans="1:12" ht="12.75" customHeight="1">
      <c r="A82" s="36">
        <v>9</v>
      </c>
      <c r="B82" s="27" t="s">
        <v>150</v>
      </c>
      <c r="C82" s="27"/>
      <c r="D82" s="27"/>
      <c r="E82" s="20"/>
      <c r="F82" s="20"/>
      <c r="G82" s="21"/>
      <c r="H82" s="20"/>
      <c r="I82" s="20"/>
      <c r="J82" s="20"/>
      <c r="K82" s="20"/>
      <c r="L82" s="102"/>
    </row>
    <row r="83" spans="1:12" ht="12.75" customHeight="1">
      <c r="A83" s="36"/>
      <c r="B83" s="248" t="s">
        <v>439</v>
      </c>
      <c r="C83" s="25"/>
      <c r="D83" s="25"/>
      <c r="E83" s="20"/>
      <c r="F83" s="20"/>
      <c r="G83" s="21"/>
      <c r="H83" s="20"/>
      <c r="I83" s="20"/>
      <c r="J83" s="20"/>
      <c r="K83" s="20"/>
      <c r="L83" s="102"/>
    </row>
    <row r="84" spans="1:4" ht="12.75" customHeight="1">
      <c r="A84" s="36"/>
      <c r="B84" s="20" t="s">
        <v>89</v>
      </c>
      <c r="C84" s="20"/>
      <c r="D84" s="53"/>
    </row>
    <row r="85" spans="1:4" ht="12.75" customHeight="1">
      <c r="A85" s="36"/>
      <c r="B85" s="20"/>
      <c r="C85" s="20"/>
      <c r="D85" s="53"/>
    </row>
    <row r="86" spans="1:12" ht="12.75" customHeight="1">
      <c r="A86" s="36"/>
      <c r="B86" s="236" t="s">
        <v>317</v>
      </c>
      <c r="C86" s="36" t="s">
        <v>60</v>
      </c>
      <c r="D86" s="36"/>
      <c r="E86" s="36"/>
      <c r="F86" s="36"/>
      <c r="G86" s="36"/>
      <c r="H86" s="36"/>
      <c r="I86" s="36"/>
      <c r="J86" s="36"/>
      <c r="K86" s="53"/>
      <c r="L86" s="28"/>
    </row>
    <row r="87" spans="1:12" ht="12.75" customHeight="1">
      <c r="A87" s="36"/>
      <c r="B87" s="36"/>
      <c r="C87" s="2" t="s">
        <v>69</v>
      </c>
      <c r="D87" s="2"/>
      <c r="E87" s="36"/>
      <c r="F87" s="36"/>
      <c r="G87" s="36"/>
      <c r="H87" s="36"/>
      <c r="I87" s="36"/>
      <c r="J87" s="36"/>
      <c r="K87" s="53"/>
      <c r="L87" s="28"/>
    </row>
    <row r="88" spans="1:12" ht="12.75" customHeight="1">
      <c r="A88" s="36"/>
      <c r="B88" s="36"/>
      <c r="C88" s="2" t="s">
        <v>70</v>
      </c>
      <c r="D88" s="2"/>
      <c r="E88" s="36"/>
      <c r="F88" s="36"/>
      <c r="G88" s="36"/>
      <c r="H88" s="36"/>
      <c r="I88" s="36"/>
      <c r="J88" s="36"/>
      <c r="K88" s="53"/>
      <c r="L88" s="28"/>
    </row>
    <row r="89" spans="1:12" ht="12.75" customHeight="1">
      <c r="A89" s="36"/>
      <c r="B89" s="36"/>
      <c r="C89" s="2" t="s">
        <v>71</v>
      </c>
      <c r="D89" s="2"/>
      <c r="E89" s="36"/>
      <c r="F89" s="36"/>
      <c r="G89" s="36"/>
      <c r="H89" s="36"/>
      <c r="I89" s="36"/>
      <c r="J89" s="36"/>
      <c r="K89" s="53"/>
      <c r="L89" s="28"/>
    </row>
    <row r="90" spans="1:12" ht="12.75" customHeight="1">
      <c r="A90" s="36"/>
      <c r="B90" s="36"/>
      <c r="C90" s="2" t="s">
        <v>62</v>
      </c>
      <c r="D90" s="2"/>
      <c r="E90" s="36"/>
      <c r="F90" s="36"/>
      <c r="G90" s="36"/>
      <c r="H90" s="36"/>
      <c r="I90" s="36"/>
      <c r="J90" s="36"/>
      <c r="K90" s="53"/>
      <c r="L90" s="28"/>
    </row>
    <row r="91" spans="1:12" ht="12.75" customHeight="1">
      <c r="A91" s="36"/>
      <c r="B91" s="36"/>
      <c r="C91" s="2" t="s">
        <v>72</v>
      </c>
      <c r="D91" s="2"/>
      <c r="E91" s="36"/>
      <c r="F91" s="36"/>
      <c r="G91" s="36"/>
      <c r="H91" s="36"/>
      <c r="I91" s="36"/>
      <c r="J91" s="36"/>
      <c r="K91" s="53"/>
      <c r="L91" s="28"/>
    </row>
    <row r="92" spans="1:12" ht="12.75" customHeight="1">
      <c r="A92" s="36"/>
      <c r="B92" s="36"/>
      <c r="C92" s="2" t="s">
        <v>73</v>
      </c>
      <c r="D92" s="2"/>
      <c r="E92" s="36"/>
      <c r="F92" s="36"/>
      <c r="G92" s="36"/>
      <c r="H92" s="36"/>
      <c r="I92" s="36"/>
      <c r="J92" s="36"/>
      <c r="K92" s="53"/>
      <c r="L92" s="28"/>
    </row>
    <row r="93" spans="1:12" ht="12.75" customHeight="1">
      <c r="A93" s="36"/>
      <c r="B93" s="36"/>
      <c r="C93" s="36"/>
      <c r="D93" s="36"/>
      <c r="E93" s="36"/>
      <c r="F93" s="36"/>
      <c r="G93" s="36"/>
      <c r="H93" s="36"/>
      <c r="I93" s="36"/>
      <c r="J93" s="36"/>
      <c r="K93" s="53"/>
      <c r="L93" s="28"/>
    </row>
    <row r="94" spans="1:12" ht="12.75" customHeight="1">
      <c r="A94" s="36"/>
      <c r="B94" s="36"/>
      <c r="C94" s="36" t="s">
        <v>74</v>
      </c>
      <c r="D94" s="36"/>
      <c r="E94" s="36"/>
      <c r="F94" s="36"/>
      <c r="G94" s="36"/>
      <c r="H94" s="36"/>
      <c r="I94" s="36"/>
      <c r="J94" s="36"/>
      <c r="K94" s="53"/>
      <c r="L94" s="28"/>
    </row>
    <row r="95" spans="1:12" ht="12.75" customHeight="1">
      <c r="A95" s="36"/>
      <c r="B95" s="36"/>
      <c r="C95" s="36" t="s">
        <v>75</v>
      </c>
      <c r="D95" s="36"/>
      <c r="E95" s="36"/>
      <c r="F95" s="36"/>
      <c r="G95" s="36"/>
      <c r="H95" s="36"/>
      <c r="I95" s="36"/>
      <c r="J95" s="36"/>
      <c r="K95" s="53"/>
      <c r="L95" s="28"/>
    </row>
    <row r="96" spans="1:12" ht="12.75" customHeight="1">
      <c r="A96" s="36"/>
      <c r="B96" s="36"/>
      <c r="C96" s="36"/>
      <c r="D96" s="36"/>
      <c r="E96" s="36"/>
      <c r="F96" s="36"/>
      <c r="G96" s="36"/>
      <c r="H96" s="36"/>
      <c r="I96" s="36"/>
      <c r="J96" s="36"/>
      <c r="K96" s="53"/>
      <c r="L96" s="28"/>
    </row>
    <row r="97" spans="1:12" ht="12.75" customHeight="1">
      <c r="A97" s="36"/>
      <c r="B97" s="36"/>
      <c r="C97" s="236" t="s">
        <v>412</v>
      </c>
      <c r="D97" s="36"/>
      <c r="E97" s="36"/>
      <c r="F97" s="36"/>
      <c r="G97" s="36"/>
      <c r="H97" s="36"/>
      <c r="I97" s="36"/>
      <c r="J97" s="36"/>
      <c r="K97" s="53"/>
      <c r="L97" s="28"/>
    </row>
    <row r="98" spans="1:12" ht="12.75" customHeight="1">
      <c r="A98" s="36"/>
      <c r="B98" s="36"/>
      <c r="C98" s="143"/>
      <c r="D98" s="143"/>
      <c r="E98" s="143"/>
      <c r="F98" s="143"/>
      <c r="G98" s="143"/>
      <c r="H98" s="143"/>
      <c r="I98" s="143"/>
      <c r="J98" s="143"/>
      <c r="L98" s="28"/>
    </row>
    <row r="99" spans="1:12" ht="12.75" customHeight="1">
      <c r="A99" s="36">
        <v>10</v>
      </c>
      <c r="B99" s="27" t="s">
        <v>235</v>
      </c>
      <c r="C99" s="27"/>
      <c r="D99" s="27"/>
      <c r="E99" s="20"/>
      <c r="F99" s="20"/>
      <c r="G99" s="21"/>
      <c r="H99" s="20"/>
      <c r="I99" s="20"/>
      <c r="J99" s="20"/>
      <c r="K99" s="20"/>
      <c r="L99" s="102"/>
    </row>
    <row r="100" spans="1:12" ht="12.75" customHeight="1">
      <c r="A100" s="36"/>
      <c r="B100" s="25" t="s">
        <v>236</v>
      </c>
      <c r="C100" s="25"/>
      <c r="D100" s="25"/>
      <c r="E100" s="20"/>
      <c r="F100" s="20"/>
      <c r="G100" s="21"/>
      <c r="H100" s="20"/>
      <c r="I100" s="26"/>
      <c r="J100" s="20"/>
      <c r="L100" s="26"/>
    </row>
    <row r="101" spans="1:12" ht="12.75" customHeight="1">
      <c r="A101" s="36"/>
      <c r="B101" s="25"/>
      <c r="C101" s="25"/>
      <c r="D101" s="25"/>
      <c r="E101" s="20"/>
      <c r="F101" s="20"/>
      <c r="G101" s="21"/>
      <c r="H101" s="20"/>
      <c r="I101" s="20"/>
      <c r="J101" s="20"/>
      <c r="K101" s="37" t="s">
        <v>308</v>
      </c>
      <c r="L101" s="20"/>
    </row>
    <row r="102" spans="1:12" ht="12.75" customHeight="1">
      <c r="A102" s="36"/>
      <c r="B102" s="25"/>
      <c r="C102" s="25"/>
      <c r="D102" s="25"/>
      <c r="E102" s="20"/>
      <c r="F102" s="20"/>
      <c r="G102" s="21"/>
      <c r="H102" s="20"/>
      <c r="I102" s="20"/>
      <c r="J102" s="20"/>
      <c r="K102" s="136" t="s">
        <v>363</v>
      </c>
      <c r="L102" s="102"/>
    </row>
    <row r="103" spans="1:12" ht="12.75" customHeight="1">
      <c r="A103" s="36"/>
      <c r="B103" s="25"/>
      <c r="C103" s="25"/>
      <c r="D103" s="25"/>
      <c r="E103" s="20"/>
      <c r="F103" s="20"/>
      <c r="G103" s="21"/>
      <c r="H103" s="20"/>
      <c r="I103" s="20"/>
      <c r="J103" s="20"/>
      <c r="K103" s="37" t="s">
        <v>175</v>
      </c>
      <c r="L103" s="20"/>
    </row>
    <row r="104" spans="1:12" ht="12.75" customHeight="1">
      <c r="A104" s="36"/>
      <c r="B104" s="20" t="s">
        <v>256</v>
      </c>
      <c r="C104" s="22"/>
      <c r="D104" s="22" t="s">
        <v>278</v>
      </c>
      <c r="E104" s="20"/>
      <c r="F104" s="20"/>
      <c r="G104" s="21"/>
      <c r="H104" s="20"/>
      <c r="I104" s="20"/>
      <c r="J104" s="20"/>
      <c r="K104" s="20"/>
      <c r="L104" s="20"/>
    </row>
    <row r="105" spans="1:12" ht="12.75" customHeight="1">
      <c r="A105" s="36"/>
      <c r="B105" s="36"/>
      <c r="C105" s="36"/>
      <c r="D105" s="130" t="s">
        <v>279</v>
      </c>
      <c r="E105" s="20"/>
      <c r="F105" s="20"/>
      <c r="G105" s="21"/>
      <c r="H105" s="20"/>
      <c r="I105" s="20"/>
      <c r="J105" s="20"/>
      <c r="K105" s="21"/>
      <c r="L105" s="21"/>
    </row>
    <row r="106" spans="1:12" ht="12.75" customHeight="1">
      <c r="A106" s="36"/>
      <c r="B106" s="36"/>
      <c r="C106" s="36"/>
      <c r="D106" s="20" t="s">
        <v>307</v>
      </c>
      <c r="E106" s="20"/>
      <c r="F106" s="20"/>
      <c r="G106" s="21"/>
      <c r="H106" s="20"/>
      <c r="I106" s="20"/>
      <c r="J106" s="20"/>
      <c r="K106" s="255">
        <f>-1439+40961</f>
        <v>39522</v>
      </c>
      <c r="L106" s="21"/>
    </row>
    <row r="107" spans="1:12" ht="12.75" customHeight="1">
      <c r="A107" s="36"/>
      <c r="B107" s="36"/>
      <c r="C107" s="36"/>
      <c r="D107" s="20" t="s">
        <v>280</v>
      </c>
      <c r="E107" s="20"/>
      <c r="F107" s="20"/>
      <c r="G107" s="21"/>
      <c r="H107" s="20"/>
      <c r="I107" s="20"/>
      <c r="J107" s="20"/>
      <c r="K107" s="255">
        <v>14000</v>
      </c>
      <c r="L107" s="131"/>
    </row>
    <row r="108" spans="1:12" ht="12.75" customHeight="1">
      <c r="A108" s="36"/>
      <c r="B108" s="36"/>
      <c r="C108" s="36"/>
      <c r="D108" s="20"/>
      <c r="E108" s="20"/>
      <c r="F108" s="20"/>
      <c r="G108" s="21"/>
      <c r="H108" s="20"/>
      <c r="I108" s="20"/>
      <c r="J108" s="20"/>
      <c r="K108" s="269">
        <f>SUM(K106:K107)</f>
        <v>53522</v>
      </c>
      <c r="L108" s="21"/>
    </row>
    <row r="109" spans="1:12" ht="12.75" customHeight="1">
      <c r="A109" s="36"/>
      <c r="B109" s="36"/>
      <c r="C109" s="36"/>
      <c r="D109" s="20"/>
      <c r="E109" s="20"/>
      <c r="F109" s="20"/>
      <c r="G109" s="21"/>
      <c r="H109" s="20"/>
      <c r="I109" s="20"/>
      <c r="J109" s="20"/>
      <c r="K109" s="241"/>
      <c r="L109" s="21"/>
    </row>
    <row r="110" spans="1:12" ht="12.75" customHeight="1">
      <c r="A110" s="36"/>
      <c r="B110" s="36"/>
      <c r="C110" s="36"/>
      <c r="D110" s="130" t="s">
        <v>79</v>
      </c>
      <c r="E110" s="20"/>
      <c r="F110" s="20"/>
      <c r="G110" s="21"/>
      <c r="H110" s="20"/>
      <c r="I110" s="20"/>
      <c r="J110" s="20"/>
      <c r="K110" s="241"/>
      <c r="L110" s="21"/>
    </row>
    <row r="111" spans="1:12" ht="12.75" customHeight="1">
      <c r="A111" s="36"/>
      <c r="B111" s="36"/>
      <c r="C111" s="36"/>
      <c r="D111" s="20" t="s">
        <v>80</v>
      </c>
      <c r="E111" s="20"/>
      <c r="F111" s="20"/>
      <c r="G111" s="21"/>
      <c r="H111" s="20"/>
      <c r="I111" s="20"/>
      <c r="J111" s="20"/>
      <c r="K111" s="258">
        <v>58336</v>
      </c>
      <c r="L111" s="21"/>
    </row>
    <row r="112" spans="1:12" ht="12.75" customHeight="1">
      <c r="A112" s="36"/>
      <c r="B112" s="36"/>
      <c r="C112" s="36"/>
      <c r="D112" s="20"/>
      <c r="E112" s="20"/>
      <c r="F112" s="20"/>
      <c r="G112" s="21"/>
      <c r="H112" s="20"/>
      <c r="I112" s="20"/>
      <c r="J112" s="20"/>
      <c r="K112" s="269">
        <f>SUM(K108:K111)</f>
        <v>111858</v>
      </c>
      <c r="L112" s="21"/>
    </row>
    <row r="113" spans="1:12" ht="12.75" customHeight="1">
      <c r="A113" s="36"/>
      <c r="B113" s="36"/>
      <c r="C113" s="36"/>
      <c r="D113" s="20"/>
      <c r="E113" s="20"/>
      <c r="F113" s="20"/>
      <c r="G113" s="21"/>
      <c r="H113" s="20"/>
      <c r="I113" s="20"/>
      <c r="J113" s="20"/>
      <c r="K113" s="241"/>
      <c r="L113" s="21"/>
    </row>
    <row r="114" spans="1:12" ht="12.75" customHeight="1">
      <c r="A114" s="36"/>
      <c r="B114" s="36"/>
      <c r="C114" s="36"/>
      <c r="D114" s="130" t="s">
        <v>81</v>
      </c>
      <c r="E114" s="20"/>
      <c r="F114" s="20"/>
      <c r="G114" s="21"/>
      <c r="H114" s="20"/>
      <c r="I114" s="20"/>
      <c r="J114" s="20"/>
      <c r="K114" s="255"/>
      <c r="L114" s="21"/>
    </row>
    <row r="115" spans="1:12" ht="12.75" customHeight="1">
      <c r="A115" s="36"/>
      <c r="B115" s="36"/>
      <c r="C115" s="36"/>
      <c r="D115" s="20" t="s">
        <v>307</v>
      </c>
      <c r="E115" s="20"/>
      <c r="F115" s="20"/>
      <c r="G115" s="21"/>
      <c r="H115" s="20"/>
      <c r="I115" s="20"/>
      <c r="J115" s="20"/>
      <c r="K115" s="255">
        <f>1432+2939-793</f>
        <v>3578</v>
      </c>
      <c r="L115" s="21"/>
    </row>
    <row r="116" spans="1:12" ht="12.75" customHeight="1" hidden="1">
      <c r="A116" s="36"/>
      <c r="B116" s="36"/>
      <c r="C116" s="36"/>
      <c r="D116" s="20" t="s">
        <v>82</v>
      </c>
      <c r="E116" s="20"/>
      <c r="F116" s="20"/>
      <c r="G116" s="21"/>
      <c r="H116" s="20"/>
      <c r="I116" s="20"/>
      <c r="J116" s="20"/>
      <c r="K116" s="241">
        <v>0</v>
      </c>
      <c r="L116" s="21"/>
    </row>
    <row r="117" spans="1:12" ht="12.75" customHeight="1" hidden="1">
      <c r="A117" s="36"/>
      <c r="B117" s="36"/>
      <c r="C117" s="36"/>
      <c r="D117" s="20" t="s">
        <v>280</v>
      </c>
      <c r="E117" s="20"/>
      <c r="F117" s="20"/>
      <c r="G117" s="21"/>
      <c r="H117" s="20"/>
      <c r="I117" s="20"/>
      <c r="J117" s="20"/>
      <c r="K117" s="241">
        <v>0</v>
      </c>
      <c r="L117" s="21"/>
    </row>
    <row r="118" spans="1:12" ht="12.75" customHeight="1">
      <c r="A118" s="36"/>
      <c r="B118" s="36"/>
      <c r="C118" s="36"/>
      <c r="D118" s="36"/>
      <c r="E118" s="20"/>
      <c r="F118" s="20"/>
      <c r="G118" s="21"/>
      <c r="H118" s="20"/>
      <c r="I118" s="20"/>
      <c r="J118" s="20"/>
      <c r="K118" s="269">
        <f>SUM(K114:K117)</f>
        <v>3578</v>
      </c>
      <c r="L118" s="21"/>
    </row>
    <row r="119" spans="1:12" ht="12.75" customHeight="1">
      <c r="A119" s="36"/>
      <c r="B119" s="36"/>
      <c r="C119" s="36"/>
      <c r="D119" s="36"/>
      <c r="E119" s="20"/>
      <c r="F119" s="20"/>
      <c r="G119" s="21"/>
      <c r="H119" s="20"/>
      <c r="I119" s="20"/>
      <c r="J119" s="20"/>
      <c r="K119" s="241"/>
      <c r="L119" s="21"/>
    </row>
    <row r="120" spans="1:12" ht="12.75" customHeight="1" thickBot="1">
      <c r="A120" s="36"/>
      <c r="B120" s="36"/>
      <c r="C120" s="36"/>
      <c r="D120" s="20" t="s">
        <v>41</v>
      </c>
      <c r="E120" s="20"/>
      <c r="F120" s="20"/>
      <c r="G120" s="21"/>
      <c r="H120" s="20"/>
      <c r="I120" s="20"/>
      <c r="J120" s="20"/>
      <c r="K120" s="267">
        <f>+K112+K118</f>
        <v>115436</v>
      </c>
      <c r="L120" s="21"/>
    </row>
    <row r="121" spans="1:12" ht="12.75" customHeight="1">
      <c r="A121" s="36"/>
      <c r="B121" s="36"/>
      <c r="C121" s="36"/>
      <c r="D121" s="36"/>
      <c r="E121" s="20"/>
      <c r="F121" s="20"/>
      <c r="G121" s="21"/>
      <c r="H121" s="20"/>
      <c r="I121" s="20"/>
      <c r="J121" s="20"/>
      <c r="K121" s="251"/>
      <c r="L121" s="21"/>
    </row>
    <row r="122" spans="1:12" ht="12.75" customHeight="1">
      <c r="A122" s="36"/>
      <c r="B122" s="36"/>
      <c r="C122" s="36"/>
      <c r="D122" s="39"/>
      <c r="E122" s="20"/>
      <c r="F122" s="20"/>
      <c r="G122" s="21"/>
      <c r="H122" s="20"/>
      <c r="I122" s="87"/>
      <c r="J122" s="20"/>
      <c r="L122" s="14"/>
    </row>
    <row r="123" spans="2:12" ht="12.75" customHeight="1">
      <c r="B123" s="248" t="s">
        <v>163</v>
      </c>
      <c r="C123" s="252" t="s">
        <v>413</v>
      </c>
      <c r="G123" s="28"/>
      <c r="L123" s="20"/>
    </row>
    <row r="124" spans="2:12" ht="12.75" customHeight="1">
      <c r="B124" s="53"/>
      <c r="C124" s="252" t="s">
        <v>414</v>
      </c>
      <c r="G124" s="28"/>
      <c r="H124" s="14"/>
      <c r="L124" s="20"/>
    </row>
    <row r="125" spans="2:12" ht="12.75" customHeight="1">
      <c r="B125" s="53"/>
      <c r="C125" s="53"/>
      <c r="G125" s="28"/>
      <c r="H125" s="14"/>
      <c r="L125" s="20"/>
    </row>
    <row r="126" spans="2:12" ht="12.75" customHeight="1">
      <c r="B126" s="53"/>
      <c r="C126" s="53" t="s">
        <v>113</v>
      </c>
      <c r="G126" s="28"/>
      <c r="H126" s="14"/>
      <c r="L126" s="20"/>
    </row>
    <row r="127" spans="2:12" ht="12.75" customHeight="1">
      <c r="B127" s="53"/>
      <c r="C127" s="53" t="s">
        <v>114</v>
      </c>
      <c r="G127" s="28"/>
      <c r="H127" s="14"/>
      <c r="L127" s="20"/>
    </row>
    <row r="128" spans="2:12" ht="12.75" customHeight="1">
      <c r="B128" s="53"/>
      <c r="C128" s="53" t="s">
        <v>112</v>
      </c>
      <c r="G128" s="28"/>
      <c r="H128" s="14"/>
      <c r="L128" s="20"/>
    </row>
    <row r="129" spans="2:12" ht="12.75" customHeight="1">
      <c r="B129" s="53"/>
      <c r="C129" s="53"/>
      <c r="G129" s="28"/>
      <c r="H129" s="14"/>
      <c r="L129" s="20"/>
    </row>
    <row r="130" spans="1:12" ht="12.75" customHeight="1">
      <c r="A130" s="36">
        <v>11</v>
      </c>
      <c r="B130" s="27" t="s">
        <v>219</v>
      </c>
      <c r="C130" s="27"/>
      <c r="D130" s="27"/>
      <c r="E130" s="20"/>
      <c r="F130" s="20"/>
      <c r="G130" s="21"/>
      <c r="H130" s="20"/>
      <c r="I130" s="20"/>
      <c r="J130" s="20"/>
      <c r="K130" s="20"/>
      <c r="L130" s="118"/>
    </row>
    <row r="131" spans="1:12" ht="12.75" customHeight="1">
      <c r="A131" s="36"/>
      <c r="B131" s="248" t="s">
        <v>440</v>
      </c>
      <c r="C131" s="25"/>
      <c r="D131" s="25"/>
      <c r="E131" s="20"/>
      <c r="F131" s="20"/>
      <c r="G131" s="21"/>
      <c r="H131" s="20"/>
      <c r="I131" s="20"/>
      <c r="J131" s="20"/>
      <c r="K131" s="20"/>
      <c r="L131" s="102"/>
    </row>
    <row r="132" spans="1:12" ht="12.75" customHeight="1">
      <c r="A132" s="36"/>
      <c r="B132" s="25" t="s">
        <v>90</v>
      </c>
      <c r="C132" s="25"/>
      <c r="D132" s="25"/>
      <c r="E132" s="20"/>
      <c r="F132" s="20"/>
      <c r="G132" s="21"/>
      <c r="H132" s="20"/>
      <c r="I132" s="20"/>
      <c r="J132" s="20"/>
      <c r="K132" s="20"/>
      <c r="L132" s="102"/>
    </row>
    <row r="133" spans="1:12" ht="12.75" customHeight="1">
      <c r="A133" s="36"/>
      <c r="B133" s="25"/>
      <c r="C133" s="25"/>
      <c r="D133" s="25"/>
      <c r="E133" s="20"/>
      <c r="F133" s="20"/>
      <c r="G133" s="21"/>
      <c r="H133" s="20"/>
      <c r="I133" s="20"/>
      <c r="J133" s="20"/>
      <c r="K133" s="20"/>
      <c r="L133" s="102"/>
    </row>
    <row r="134" spans="1:12" ht="12.75" customHeight="1">
      <c r="A134" s="36">
        <v>12</v>
      </c>
      <c r="B134" s="27" t="s">
        <v>303</v>
      </c>
      <c r="C134" s="27"/>
      <c r="D134" s="25"/>
      <c r="E134" s="20"/>
      <c r="F134" s="20"/>
      <c r="G134" s="21"/>
      <c r="H134" s="20"/>
      <c r="I134" s="20"/>
      <c r="J134" s="20"/>
      <c r="K134" s="20"/>
      <c r="L134" s="102"/>
    </row>
    <row r="135" spans="1:12" ht="12.75" customHeight="1">
      <c r="A135" s="36"/>
      <c r="B135" s="25" t="s">
        <v>243</v>
      </c>
      <c r="C135" s="25"/>
      <c r="D135" s="25"/>
      <c r="E135" s="20"/>
      <c r="F135" s="20"/>
      <c r="G135" s="21"/>
      <c r="H135" s="20"/>
      <c r="I135" s="20"/>
      <c r="J135" s="20"/>
      <c r="K135" s="20"/>
      <c r="L135" s="102"/>
    </row>
    <row r="136" spans="1:12" ht="12.75" customHeight="1">
      <c r="A136" s="36"/>
      <c r="B136" s="248" t="s">
        <v>441</v>
      </c>
      <c r="C136" s="25"/>
      <c r="D136" s="25"/>
      <c r="E136" s="20"/>
      <c r="F136" s="20"/>
      <c r="G136" s="21"/>
      <c r="H136" s="20"/>
      <c r="I136" s="20"/>
      <c r="J136" s="20"/>
      <c r="K136" s="20"/>
      <c r="L136" s="102"/>
    </row>
    <row r="137" spans="1:12" ht="12.75" customHeight="1">
      <c r="A137" s="36"/>
      <c r="B137" s="25" t="s">
        <v>244</v>
      </c>
      <c r="C137" s="25"/>
      <c r="D137" s="25"/>
      <c r="E137" s="20"/>
      <c r="F137" s="20"/>
      <c r="G137" s="21"/>
      <c r="H137" s="20"/>
      <c r="I137" s="20"/>
      <c r="J137" s="20"/>
      <c r="K137" s="20"/>
      <c r="L137" s="102"/>
    </row>
    <row r="138" spans="1:12" ht="12.75" customHeight="1">
      <c r="A138" s="36"/>
      <c r="B138" s="25"/>
      <c r="C138" s="25"/>
      <c r="D138" s="25"/>
      <c r="E138" s="20"/>
      <c r="F138" s="20"/>
      <c r="G138" s="21"/>
      <c r="H138" s="20"/>
      <c r="I138" s="20"/>
      <c r="J138" s="20"/>
      <c r="K138" s="20"/>
      <c r="L138" s="102"/>
    </row>
    <row r="139" spans="1:12" ht="12.75" customHeight="1">
      <c r="A139" s="36"/>
      <c r="B139" s="36" t="s">
        <v>115</v>
      </c>
      <c r="C139" s="36"/>
      <c r="D139" s="36"/>
      <c r="E139" s="36"/>
      <c r="F139" s="36"/>
      <c r="G139" s="36"/>
      <c r="H139" s="36"/>
      <c r="I139" s="36"/>
      <c r="J139" s="36"/>
      <c r="L139" s="28"/>
    </row>
    <row r="140" spans="1:12" ht="12.75" customHeight="1">
      <c r="A140" s="36"/>
      <c r="B140" s="236" t="s">
        <v>460</v>
      </c>
      <c r="C140" s="36"/>
      <c r="D140" s="36"/>
      <c r="E140" s="36"/>
      <c r="F140" s="36"/>
      <c r="G140" s="36"/>
      <c r="H140" s="36"/>
      <c r="I140" s="36"/>
      <c r="J140" s="36"/>
      <c r="L140" s="28"/>
    </row>
    <row r="141" spans="1:12" ht="12.75" customHeight="1">
      <c r="A141" s="36"/>
      <c r="B141" s="36" t="s">
        <v>116</v>
      </c>
      <c r="C141" s="36"/>
      <c r="D141" s="36"/>
      <c r="E141" s="36"/>
      <c r="F141" s="36"/>
      <c r="G141" s="36"/>
      <c r="H141" s="36"/>
      <c r="I141" s="36"/>
      <c r="J141" s="36"/>
      <c r="L141" s="28"/>
    </row>
    <row r="142" spans="1:12" ht="12.75" customHeight="1">
      <c r="A142" s="36"/>
      <c r="B142" s="36" t="s">
        <v>67</v>
      </c>
      <c r="C142" s="36"/>
      <c r="D142" s="36"/>
      <c r="E142" s="36"/>
      <c r="F142" s="36"/>
      <c r="G142" s="36"/>
      <c r="H142" s="36"/>
      <c r="I142" s="36"/>
      <c r="J142" s="36"/>
      <c r="L142" s="28"/>
    </row>
    <row r="143" spans="1:12" ht="12.75" customHeight="1">
      <c r="A143" s="36"/>
      <c r="B143" s="36" t="s">
        <v>61</v>
      </c>
      <c r="C143" s="36"/>
      <c r="D143" s="36"/>
      <c r="E143" s="36"/>
      <c r="F143" s="36"/>
      <c r="G143" s="36"/>
      <c r="H143" s="36"/>
      <c r="I143" s="36"/>
      <c r="J143" s="36"/>
      <c r="L143" s="28"/>
    </row>
    <row r="144" spans="1:12" ht="12.75" customHeight="1">
      <c r="A144" s="36"/>
      <c r="B144" s="143"/>
      <c r="C144" s="143"/>
      <c r="D144" s="143"/>
      <c r="E144" s="143"/>
      <c r="F144" s="143"/>
      <c r="G144" s="143"/>
      <c r="H144" s="143"/>
      <c r="I144" s="143"/>
      <c r="J144" s="143"/>
      <c r="L144" s="28"/>
    </row>
    <row r="145" spans="1:12" ht="12.75" customHeight="1">
      <c r="A145" s="36">
        <v>13</v>
      </c>
      <c r="B145" s="18" t="s">
        <v>145</v>
      </c>
      <c r="C145" s="18"/>
      <c r="D145" s="25"/>
      <c r="E145" s="20"/>
      <c r="F145" s="20"/>
      <c r="G145" s="21"/>
      <c r="H145" s="20"/>
      <c r="I145" s="20"/>
      <c r="J145" s="20"/>
      <c r="K145" s="20"/>
      <c r="L145" s="102"/>
    </row>
    <row r="146" spans="1:12" ht="12.75" customHeight="1">
      <c r="A146" s="36"/>
      <c r="B146" s="25" t="s">
        <v>117</v>
      </c>
      <c r="C146" s="25"/>
      <c r="D146" s="27"/>
      <c r="E146" s="14"/>
      <c r="F146" s="21"/>
      <c r="H146" s="21"/>
      <c r="I146" s="14"/>
      <c r="J146" s="21"/>
      <c r="K146" s="14"/>
      <c r="L146" s="102"/>
    </row>
    <row r="147" spans="1:12" ht="12.75" customHeight="1">
      <c r="A147" s="36"/>
      <c r="B147" s="36" t="s">
        <v>118</v>
      </c>
      <c r="C147" s="36"/>
      <c r="D147" s="20"/>
      <c r="E147" s="20"/>
      <c r="F147" s="20"/>
      <c r="G147" s="21"/>
      <c r="H147" s="20"/>
      <c r="I147" s="20"/>
      <c r="J147" s="20"/>
      <c r="K147" s="20"/>
      <c r="L147" s="102"/>
    </row>
    <row r="148" spans="1:12" ht="12.75" customHeight="1">
      <c r="A148" s="36"/>
      <c r="B148" s="36"/>
      <c r="C148" s="36"/>
      <c r="D148" s="20"/>
      <c r="E148" s="20"/>
      <c r="F148" s="20"/>
      <c r="G148" s="21"/>
      <c r="H148" s="20"/>
      <c r="I148" s="20"/>
      <c r="J148" s="20"/>
      <c r="K148" s="20"/>
      <c r="L148" s="102"/>
    </row>
    <row r="149" spans="1:12" ht="12.75" customHeight="1">
      <c r="A149" s="36">
        <v>14</v>
      </c>
      <c r="B149" s="18" t="s">
        <v>91</v>
      </c>
      <c r="C149" s="18"/>
      <c r="D149" s="20"/>
      <c r="E149" s="20"/>
      <c r="F149" s="20"/>
      <c r="G149" s="21"/>
      <c r="H149" s="20"/>
      <c r="I149" s="20"/>
      <c r="J149" s="20"/>
      <c r="K149" s="20"/>
      <c r="L149" s="102"/>
    </row>
    <row r="150" spans="1:12" s="240" customFormat="1" ht="12.75" customHeight="1">
      <c r="A150" s="236"/>
      <c r="B150" s="239" t="s">
        <v>442</v>
      </c>
      <c r="C150" s="239"/>
      <c r="D150" s="239"/>
      <c r="E150" s="239"/>
      <c r="F150" s="239"/>
      <c r="G150" s="255"/>
      <c r="H150" s="239"/>
      <c r="I150" s="239"/>
      <c r="J150" s="239"/>
      <c r="K150" s="239"/>
      <c r="L150" s="102"/>
    </row>
    <row r="151" spans="1:12" s="240" customFormat="1" ht="12.75" customHeight="1">
      <c r="A151" s="236"/>
      <c r="B151" s="248" t="s">
        <v>421</v>
      </c>
      <c r="C151" s="248"/>
      <c r="D151" s="248"/>
      <c r="E151" s="239"/>
      <c r="F151" s="239"/>
      <c r="G151" s="255"/>
      <c r="H151" s="239"/>
      <c r="I151" s="239"/>
      <c r="J151" s="239"/>
      <c r="K151" s="239"/>
      <c r="L151" s="102"/>
    </row>
    <row r="152" spans="1:12" ht="12.75" customHeight="1">
      <c r="A152" s="36"/>
      <c r="B152" s="36"/>
      <c r="C152" s="36"/>
      <c r="D152" s="36"/>
      <c r="E152" s="20"/>
      <c r="F152" s="20"/>
      <c r="G152" s="21"/>
      <c r="H152" s="20"/>
      <c r="I152" s="20"/>
      <c r="J152" s="20"/>
      <c r="K152" s="20"/>
      <c r="L152" s="102"/>
    </row>
    <row r="153" spans="1:12" ht="12.75" customHeight="1">
      <c r="A153" s="36"/>
      <c r="B153" s="36" t="s">
        <v>220</v>
      </c>
      <c r="C153" s="36"/>
      <c r="D153" s="25"/>
      <c r="E153" s="20"/>
      <c r="F153" s="20"/>
      <c r="G153" s="21"/>
      <c r="H153" s="20"/>
      <c r="I153" s="20"/>
      <c r="J153" s="20"/>
      <c r="K153" s="20"/>
      <c r="L153" s="102"/>
    </row>
    <row r="154" spans="2:4" ht="12.75" customHeight="1">
      <c r="B154" s="55"/>
      <c r="C154" s="55"/>
      <c r="D154" s="53"/>
    </row>
    <row r="155" spans="1:11" ht="12.75" customHeight="1">
      <c r="A155" s="36">
        <v>15</v>
      </c>
      <c r="B155" s="135" t="s">
        <v>222</v>
      </c>
      <c r="C155" s="53"/>
      <c r="D155" s="53"/>
      <c r="G155" s="28"/>
      <c r="K155" s="14"/>
    </row>
    <row r="156" spans="2:11" ht="12.75" customHeight="1">
      <c r="B156" s="55" t="s">
        <v>121</v>
      </c>
      <c r="C156" s="53"/>
      <c r="D156" s="53"/>
      <c r="G156" s="28"/>
      <c r="K156" s="14"/>
    </row>
    <row r="157" spans="2:11" ht="12.75" customHeight="1">
      <c r="B157" s="250" t="s">
        <v>463</v>
      </c>
      <c r="E157" s="14"/>
      <c r="H157" s="14"/>
      <c r="I157" s="14"/>
      <c r="K157" s="14"/>
    </row>
    <row r="158" spans="5:11" ht="12.75" customHeight="1">
      <c r="E158" s="14"/>
      <c r="H158" s="14"/>
      <c r="I158" s="14"/>
      <c r="K158" s="14"/>
    </row>
  </sheetData>
  <sheetProtection/>
  <mergeCells count="6">
    <mergeCell ref="E44:G44"/>
    <mergeCell ref="I44:K44"/>
    <mergeCell ref="A1:K1"/>
    <mergeCell ref="A2:K2"/>
    <mergeCell ref="A3:K3"/>
    <mergeCell ref="A5:K5"/>
  </mergeCells>
  <printOptions/>
  <pageMargins left="0.5" right="0.5" top="0.75" bottom="0.75" header="0.5" footer="0.5"/>
  <pageSetup fitToHeight="5" horizontalDpi="600" verticalDpi="600" orientation="portrait" paperSize="9" scale="83" r:id="rId1"/>
  <rowBreaks count="2" manualBreakCount="2">
    <brk id="67"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 RAA</cp:lastModifiedBy>
  <cp:lastPrinted>2008-05-20T01:01:13Z</cp:lastPrinted>
  <dcterms:created xsi:type="dcterms:W3CDTF">1998-07-15T09:44:03Z</dcterms:created>
  <dcterms:modified xsi:type="dcterms:W3CDTF">2008-05-21T08:57:44Z</dcterms:modified>
  <cp:category/>
  <cp:version/>
  <cp:contentType/>
  <cp:contentStatus/>
</cp:coreProperties>
</file>